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3/Model Program Sheets/Model Program Sheets Fall 2021 Class of 2025 sec year/"/>
    </mc:Choice>
  </mc:AlternateContent>
  <xr:revisionPtr revIDLastSave="111" documentId="8_{16936243-CE75-4199-B10E-5C94927BC1C4}" xr6:coauthVersionLast="47" xr6:coauthVersionMax="47" xr10:uidLastSave="{42F94F0A-94D8-463F-B6D1-DED7BC6863F4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55" i="1"/>
  <c r="C15" i="1" l="1"/>
  <c r="C48" i="1"/>
  <c r="C40" i="1"/>
  <c r="C31" i="1"/>
  <c r="C23" i="1"/>
  <c r="C3" i="1"/>
</calcChain>
</file>

<file path=xl/sharedStrings.xml><?xml version="1.0" encoding="utf-8"?>
<sst xmlns="http://schemas.openxmlformats.org/spreadsheetml/2006/main" count="153" uniqueCount="94">
  <si>
    <t>First Year</t>
  </si>
  <si>
    <t>☐</t>
  </si>
  <si>
    <t>Engineering 101</t>
  </si>
  <si>
    <t>Intro to Engineering Design (F)</t>
  </si>
  <si>
    <t>Engineering 181</t>
  </si>
  <si>
    <t>Graphical Communication Lab (F)</t>
  </si>
  <si>
    <t>Mathematics 171</t>
  </si>
  <si>
    <t>Core Foundations</t>
  </si>
  <si>
    <t>Community and Commitments</t>
  </si>
  <si>
    <t>Chemistry 102</t>
  </si>
  <si>
    <t>General Chemistry II (S)</t>
  </si>
  <si>
    <t>Mathematics 172</t>
  </si>
  <si>
    <t>Calculus II (F,S)</t>
  </si>
  <si>
    <t>Physics 133</t>
  </si>
  <si>
    <t>Core Comp and Skills</t>
  </si>
  <si>
    <t>Foundational Writing</t>
  </si>
  <si>
    <t>Second Year</t>
  </si>
  <si>
    <t>Engineering 209</t>
  </si>
  <si>
    <t>Introduction to Conservation Laws and Fluid Mechanics</t>
  </si>
  <si>
    <t>Mathematics 270/271</t>
  </si>
  <si>
    <t>Multivariable Calculus - Math 270 (F only),  Math 271 (F,S)</t>
  </si>
  <si>
    <t xml:space="preserve">Physics 235 </t>
  </si>
  <si>
    <t>Introductory Physics:  Electricity and Magnetism (F)</t>
  </si>
  <si>
    <t>Computer Science 104</t>
  </si>
  <si>
    <t>Applied Computing (F) (CS 106 or 108 may be substituted but both are 4 SH)</t>
  </si>
  <si>
    <t>Foundations of Christianity I</t>
  </si>
  <si>
    <t>Engineering 295</t>
  </si>
  <si>
    <t>Internship Workshop</t>
  </si>
  <si>
    <t>Engineering 184</t>
  </si>
  <si>
    <r>
      <t xml:space="preserve">Sustainability Challenges (F)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</si>
  <si>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Engineering 20X ★</t>
  </si>
  <si>
    <t>Mathematics 231</t>
  </si>
  <si>
    <t>Differential Equations with Linear Algebra (F,S)</t>
  </si>
  <si>
    <t>Foundations of Christianity II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</si>
  <si>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</si>
  <si>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</si>
  <si>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</si>
  <si>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</si>
  <si>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</si>
  <si>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Chem. Engr. Principles &amp; Thermodynamics (F)</t>
  </si>
  <si>
    <t>Physical Chemistry I (F)</t>
  </si>
  <si>
    <t>Interdisciplinary 102</t>
  </si>
  <si>
    <t>Engineering 312</t>
  </si>
  <si>
    <t>Chemical Engineering Thermodynamics (S)</t>
  </si>
  <si>
    <t>Engineering 330</t>
  </si>
  <si>
    <t>Fluid Flow &amp; Heat Transfer (S)</t>
  </si>
  <si>
    <t>Organic Chemistry II (S)</t>
  </si>
  <si>
    <t>OR</t>
  </si>
  <si>
    <t>Chemistry 324L plus (Chemistry 320 OR 321)  Biochemistry &amp; Lab</t>
  </si>
  <si>
    <t>Health and Movement</t>
  </si>
  <si>
    <t>Internship Experience (ENGR 385 Optional)</t>
  </si>
  <si>
    <t>Fourth Year</t>
  </si>
  <si>
    <t>Engineering 331</t>
  </si>
  <si>
    <t>Kinetics/Reactor Design (F)</t>
  </si>
  <si>
    <t>Engineering 335</t>
  </si>
  <si>
    <t>Mass Transfer &amp; Staging Operations (F)</t>
  </si>
  <si>
    <t>Engineering 339</t>
  </si>
  <si>
    <t>Senior Design Project (F) - Core Contemporary Challenges</t>
  </si>
  <si>
    <t>Business 357</t>
  </si>
  <si>
    <t>Business Aspects for Engineers (F)</t>
  </si>
  <si>
    <t>Engineering 337</t>
  </si>
  <si>
    <t>Chemical Engineering Laboratory (S)</t>
  </si>
  <si>
    <t>Engineering 340</t>
  </si>
  <si>
    <t>Senior Design Project (S)</t>
  </si>
  <si>
    <t>Engineering 342</t>
  </si>
  <si>
    <t>Process Control (S)</t>
  </si>
  <si>
    <t>Engineering 394</t>
  </si>
  <si>
    <t>Engineering 384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</si>
  <si>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</si>
  <si>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</si>
  <si>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</si>
  <si>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</si>
  <si>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</si>
  <si>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</si>
  <si>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</si>
  <si>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Chemistry 101 or 103</t>
  </si>
  <si>
    <t>Core Knowledge and Understanding (see Core Options sheet)</t>
  </si>
  <si>
    <t>Engineering 303 + 303L</t>
  </si>
  <si>
    <t>Oral Rhetoric for Engineers (F,S)</t>
  </si>
  <si>
    <t>Chemistry 351 + 351L</t>
  </si>
  <si>
    <t>Organic Chemistry I (F)</t>
  </si>
  <si>
    <t>Chemistry 241 +241L</t>
  </si>
  <si>
    <t>Fund. of Organic Chemistry (F)</t>
  </si>
  <si>
    <t xml:space="preserve">     or 240 + 240L</t>
  </si>
  <si>
    <t>Chemistry 242 + 242L</t>
  </si>
  <si>
    <t>Elective: Advanced Science (2 SH minimum)</t>
  </si>
  <si>
    <t>Chemical Engineering Concentration Model Program (Starting Fall 2021)</t>
  </si>
  <si>
    <t>Calculus I (F,S)</t>
  </si>
  <si>
    <t>Introductory Physics, Mechanics and Gravity (S)</t>
  </si>
  <si>
    <t>General Chemistry I (F,S)</t>
  </si>
  <si>
    <t>ECON 151/221/232/233</t>
  </si>
  <si>
    <r>
      <rPr>
        <sz val="16"/>
        <color theme="1"/>
        <rFont val="Calibri"/>
        <family val="2"/>
        <scheme val="minor"/>
      </rPr>
      <t>Sustainability Analysis</t>
    </r>
    <r>
      <rPr>
        <sz val="14"/>
        <color theme="1"/>
        <rFont val="Calibri"/>
        <family val="2"/>
        <scheme val="minor"/>
      </rPr>
      <t xml:space="preserve"> (Required for students seeking Sustainability Designation)</t>
    </r>
  </si>
  <si>
    <t>Revised Feb 2023</t>
  </si>
  <si>
    <t>Core Knowledge and Understanding (see Core Options sheet) - tagged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</si>
</sst>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350EC2"/>
      <name val="Calibri"/>
      <family val="2"/>
      <scheme val="minor"/>
    </font>
    <font>
      <b/>
      <sz val="12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350EC2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8"/>
      <name val="Calibri"/>
      <family val="2"/>
      <scheme val="minor"/>
    </font>
    <font>
      <i/>
      <sz val="12"/>
      <color rgb="FFFF006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 textRotation="90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/>
    <xf numFmtId="0" fontId="6" fillId="2" borderId="0" xfId="0" applyFont="1" applyFill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quotePrefix="1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8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5" xfId="0" applyFont="1" applyFill="1" applyBorder="1"/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8" fillId="4" borderId="7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8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5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8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4" borderId="6" xfId="0" applyFont="1" applyFill="1" applyBorder="1"/>
    <xf numFmtId="0" fontId="8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/>
    <xf numFmtId="0" fontId="15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/>
    <xf numFmtId="0" fontId="15" fillId="4" borderId="0" xfId="0" applyFont="1" applyFill="1"/>
    <xf numFmtId="0" fontId="15" fillId="4" borderId="5" xfId="0" applyFont="1" applyFill="1" applyBorder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17" fillId="3" borderId="0" xfId="0" applyFont="1" applyFill="1"/>
    <xf numFmtId="0" fontId="0" fillId="5" borderId="7" xfId="0" applyFill="1" applyBorder="1"/>
    <xf numFmtId="0" fontId="0" fillId="6" borderId="8" xfId="0" applyFill="1" applyBorder="1"/>
    <xf numFmtId="0" fontId="7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2" fillId="0" borderId="0" xfId="0" applyFont="1"/>
    <xf numFmtId="0" fontId="0" fillId="0" borderId="0" xfId="0" applyAlignment="1">
      <alignment vertical="center"/>
    </xf>
    <xf numFmtId="0" fontId="0" fillId="8" borderId="0" xfId="0" applyFill="1"/>
    <xf numFmtId="0" fontId="2" fillId="4" borderId="0" xfId="0" applyFont="1" applyFill="1" applyAlignment="1">
      <alignment horizontal="left"/>
    </xf>
    <xf numFmtId="0" fontId="14" fillId="0" borderId="0" xfId="0" applyFont="1" applyAlignment="1">
      <alignment horizontal="left" wrapText="1"/>
    </xf>
    <xf numFmtId="0" fontId="5" fillId="8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 vertical="center" textRotation="90" wrapText="1"/>
    </xf>
    <xf numFmtId="0" fontId="20" fillId="4" borderId="4" xfId="0" applyFont="1" applyFill="1" applyBorder="1" applyAlignment="1">
      <alignment horizontal="center" vertical="center" textRotation="90" wrapText="1"/>
    </xf>
    <xf numFmtId="0" fontId="20" fillId="4" borderId="6" xfId="0" applyFont="1" applyFill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20" fillId="3" borderId="4" xfId="0" applyFont="1" applyFill="1" applyBorder="1" applyAlignment="1">
      <alignment horizontal="center" vertical="center" textRotation="90" wrapText="1"/>
    </xf>
    <xf numFmtId="0" fontId="20" fillId="3" borderId="6" xfId="0" applyFont="1" applyFill="1" applyBorder="1" applyAlignment="1">
      <alignment horizontal="center" vertical="center" textRotation="90" wrapText="1"/>
    </xf>
    <xf numFmtId="0" fontId="20" fillId="4" borderId="1" xfId="0" applyFont="1" applyFill="1" applyBorder="1" applyAlignment="1">
      <alignment horizontal="center" vertical="center" textRotation="90"/>
    </xf>
    <xf numFmtId="0" fontId="20" fillId="4" borderId="4" xfId="0" applyFont="1" applyFill="1" applyBorder="1" applyAlignment="1">
      <alignment horizontal="center" vertical="center" textRotation="90"/>
    </xf>
    <xf numFmtId="0" fontId="20" fillId="3" borderId="1" xfId="0" applyFont="1" applyFill="1" applyBorder="1" applyAlignment="1">
      <alignment horizontal="center" vertical="center" textRotation="90"/>
    </xf>
    <xf numFmtId="0" fontId="20" fillId="3" borderId="4" xfId="0" applyFont="1" applyFill="1" applyBorder="1" applyAlignment="1">
      <alignment horizontal="center" vertical="center" textRotation="90"/>
    </xf>
    <xf numFmtId="0" fontId="20" fillId="3" borderId="6" xfId="0" applyFont="1" applyFill="1" applyBorder="1" applyAlignment="1">
      <alignment horizontal="center" vertical="center" textRotation="90"/>
    </xf>
    <xf numFmtId="0" fontId="20" fillId="4" borderId="6" xfId="0" applyFont="1" applyFill="1" applyBorder="1" applyAlignment="1">
      <alignment horizontal="center" vertical="center" textRotation="90"/>
    </xf>
    <xf numFmtId="0" fontId="20" fillId="7" borderId="1" xfId="0" applyFont="1" applyFill="1" applyBorder="1" applyAlignment="1">
      <alignment horizontal="center" vertical="center" textRotation="90"/>
    </xf>
    <xf numFmtId="0" fontId="20" fillId="7" borderId="4" xfId="0" applyFont="1" applyFill="1" applyBorder="1" applyAlignment="1">
      <alignment horizontal="center" vertical="center" textRotation="90"/>
    </xf>
    <xf numFmtId="0" fontId="20" fillId="7" borderId="6" xfId="0" applyFont="1" applyFill="1" applyBorder="1" applyAlignment="1">
      <alignment horizontal="center" vertical="center" textRotation="90"/>
    </xf>
    <xf numFmtId="0" fontId="2" fillId="3" borderId="4" xfId="0" applyFont="1" applyFill="1" applyBorder="1"/>
    <xf numFmtId="0" fontId="8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12" fillId="4" borderId="0" xfId="0" quotePrefix="1" applyFont="1" applyFill="1" applyBorder="1" applyAlignment="1">
      <alignment horizontal="center"/>
    </xf>
    <xf numFmtId="0" fontId="12" fillId="4" borderId="0" xfId="0" applyFont="1" applyFill="1" applyBorder="1"/>
    <xf numFmtId="0" fontId="13" fillId="4" borderId="0" xfId="0" applyFont="1" applyFill="1" applyBorder="1"/>
    <xf numFmtId="0" fontId="11" fillId="4" borderId="0" xfId="0" quotePrefix="1" applyFont="1" applyFill="1" applyBorder="1" applyAlignment="1">
      <alignment horizontal="center"/>
    </xf>
    <xf numFmtId="0" fontId="11" fillId="4" borderId="0" xfId="0" applyFont="1" applyFill="1" applyBorder="1"/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FFD5"/>
      <color rgb="FFFFFFCC"/>
      <color rgb="FFFFFFE5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96331</xdr:colOff>
      <xdr:row>2</xdr:row>
      <xdr:rowOff>114298</xdr:rowOff>
    </xdr:from>
    <xdr:to>
      <xdr:col>13</xdr:col>
      <xdr:colOff>468086</xdr:colOff>
      <xdr:row>9</xdr:row>
      <xdr:rowOff>228600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781645" y="680355"/>
          <a:ext cx="3528612" cy="186690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atin typeface="Zapf Dingbats"/>
              <a:ea typeface="Zapf Dingbats"/>
              <a:cs typeface="Zapf Dingbats"/>
            </a:rPr>
            <a:t>★ </a:t>
          </a:r>
          <a:r>
            <a:rPr lang="en-US" sz="1300" b="1"/>
            <a:t>ENGR</a:t>
          </a:r>
          <a:r>
            <a:rPr lang="en-US" sz="1300" b="1" baseline="0"/>
            <a:t> 20X </a:t>
          </a:r>
          <a:r>
            <a:rPr lang="en-US" sz="1300" baseline="0"/>
            <a:t>- Students must take two out of three of the following courses:</a:t>
          </a:r>
        </a:p>
        <a:p>
          <a:r>
            <a:rPr lang="en-US" sz="1300" baseline="0"/>
            <a:t>ENGR 202* - Statics and Dynamics</a:t>
          </a:r>
        </a:p>
        <a:p>
          <a:r>
            <a:rPr lang="en-US" sz="1300" baseline="0"/>
            <a:t>ENGR 204 - Intro to Circuit Analysis and Electronics with Lab</a:t>
          </a:r>
        </a:p>
        <a:p>
          <a:r>
            <a:rPr lang="en-US" sz="1300" baseline="0"/>
            <a:t>ENGR 205 - Material Science</a:t>
          </a:r>
        </a:p>
        <a:p>
          <a:endParaRPr lang="en-US" sz="12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</a:t>
          </a:r>
          <a:endParaRPr lang="en-US" sz="1200">
            <a:effectLst/>
          </a:endParaRPr>
        </a:p>
        <a:p>
          <a:endParaRPr lang="en-US" sz="1200" baseline="0"/>
        </a:p>
      </xdr:txBody>
    </xdr:sp>
    <xdr:clientData/>
  </xdr:twoCellAnchor>
  <xdr:twoCellAnchor>
    <xdr:from>
      <xdr:col>9</xdr:col>
      <xdr:colOff>474648</xdr:colOff>
      <xdr:row>42</xdr:row>
      <xdr:rowOff>64705</xdr:rowOff>
    </xdr:from>
    <xdr:to>
      <xdr:col>13</xdr:col>
      <xdr:colOff>468086</xdr:colOff>
      <xdr:row>52</xdr:row>
      <xdr:rowOff>108857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682477" y="10297276"/>
          <a:ext cx="2442723" cy="2515210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University Catalog or Elective Options sheet for cours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es</a:t>
          </a: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allowed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the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and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</a:t>
          </a:r>
          <a:r>
            <a:rPr lang="en-US" sz="1400" b="0" i="0" baseline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 b="0" i="0" u="none" strike="noStrike" baseline="0">
            <a:solidFill>
              <a:schemeClr val="accent1">
                <a:lumMod val="75000"/>
              </a:schemeClr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52605</xdr:colOff>
      <xdr:row>13</xdr:row>
      <xdr:rowOff>11906</xdr:rowOff>
    </xdr:from>
    <xdr:to>
      <xdr:col>6</xdr:col>
      <xdr:colOff>427157</xdr:colOff>
      <xdr:row>14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23462" y="3862727"/>
          <a:ext cx="3150409" cy="260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33198</xdr:colOff>
      <xdr:row>29</xdr:row>
      <xdr:rowOff>27214</xdr:rowOff>
    </xdr:from>
    <xdr:to>
      <xdr:col>6</xdr:col>
      <xdr:colOff>359879</xdr:colOff>
      <xdr:row>30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04055" y="7960178"/>
          <a:ext cx="3102538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8</xdr:col>
      <xdr:colOff>377628</xdr:colOff>
      <xdr:row>65</xdr:row>
      <xdr:rowOff>16329</xdr:rowOff>
    </xdr:from>
    <xdr:to>
      <xdr:col>13</xdr:col>
      <xdr:colOff>300035</xdr:colOff>
      <xdr:row>67</xdr:row>
      <xdr:rowOff>237675</xdr:rowOff>
    </xdr:to>
    <xdr:pic>
      <xdr:nvPicPr>
        <xdr:cNvPr id="10" name="Picture 9" descr="ENGR graphic">
          <a:extLst>
            <a:ext uri="{FF2B5EF4-FFF2-40B4-BE49-F238E27FC236}">
              <a16:creationId xmlns:a16="http://schemas.microsoft.com/office/drawing/2014/main" id="{F2893A32-4CC3-405C-BB83-CAC728BE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9414" y="15705365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9"/>
  <sheetViews>
    <sheetView tabSelected="1" showRuler="0" showWhiteSpace="0" zoomScale="70" zoomScaleNormal="70" zoomScalePageLayoutView="70" workbookViewId="0">
      <selection sqref="A1:N68"/>
    </sheetView>
  </sheetViews>
  <sheetFormatPr defaultColWidth="8.6640625" defaultRowHeight="14.4" x14ac:dyDescent="0.3"/>
  <cols>
    <col min="1" max="1" width="6.109375" customWidth="1"/>
    <col min="2" max="2" width="2.6640625" customWidth="1"/>
    <col min="3" max="3" width="5.6640625" customWidth="1"/>
    <col min="4" max="4" width="4.33203125" style="1" customWidth="1"/>
    <col min="5" max="5" width="5.33203125" style="1" customWidth="1"/>
    <col min="6" max="6" width="30.44140625" customWidth="1"/>
    <col min="7" max="7" width="47.44140625" customWidth="1"/>
    <col min="10" max="10" width="9.44140625" customWidth="1"/>
  </cols>
  <sheetData>
    <row r="1" spans="1:14" ht="30" customHeight="1" x14ac:dyDescent="0.55000000000000004">
      <c r="A1" s="83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1" customHeight="1" x14ac:dyDescent="0.3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80"/>
    </row>
    <row r="3" spans="1:14" ht="21" x14ac:dyDescent="0.4">
      <c r="A3" s="102" t="s">
        <v>0</v>
      </c>
      <c r="B3" s="14"/>
      <c r="C3" s="84" t="str">
        <f>"Fall ("&amp;SUM(E3:E7)&amp;")"</f>
        <v>Fall (16)</v>
      </c>
      <c r="D3" s="29" t="s">
        <v>1</v>
      </c>
      <c r="E3" s="30">
        <v>5</v>
      </c>
      <c r="F3" s="31" t="s">
        <v>75</v>
      </c>
      <c r="G3" s="31" t="s">
        <v>89</v>
      </c>
      <c r="H3" s="31"/>
      <c r="I3" s="31"/>
      <c r="J3" s="31"/>
      <c r="K3" s="31"/>
      <c r="L3" s="31"/>
      <c r="M3" s="31"/>
      <c r="N3" s="32"/>
    </row>
    <row r="4" spans="1:14" ht="21" x14ac:dyDescent="0.4">
      <c r="A4" s="102"/>
      <c r="B4" s="14"/>
      <c r="C4" s="85"/>
      <c r="D4" s="33" t="s">
        <v>1</v>
      </c>
      <c r="E4" s="34">
        <v>3</v>
      </c>
      <c r="F4" s="35" t="s">
        <v>2</v>
      </c>
      <c r="G4" s="35" t="s">
        <v>3</v>
      </c>
      <c r="H4" s="35"/>
      <c r="I4" s="35"/>
      <c r="J4" s="35"/>
      <c r="K4" s="35"/>
      <c r="L4" s="35"/>
      <c r="M4" s="35"/>
      <c r="N4" s="36"/>
    </row>
    <row r="5" spans="1:14" ht="21" x14ac:dyDescent="0.4">
      <c r="A5" s="102"/>
      <c r="B5" s="14"/>
      <c r="C5" s="85"/>
      <c r="D5" s="33" t="s">
        <v>1</v>
      </c>
      <c r="E5" s="34">
        <v>1</v>
      </c>
      <c r="F5" s="35" t="s">
        <v>4</v>
      </c>
      <c r="G5" s="35" t="s">
        <v>5</v>
      </c>
      <c r="H5" s="35"/>
      <c r="I5" s="35"/>
      <c r="J5" s="35"/>
      <c r="K5" s="35"/>
      <c r="L5" s="35"/>
      <c r="M5" s="35"/>
      <c r="N5" s="36"/>
    </row>
    <row r="6" spans="1:14" ht="21" x14ac:dyDescent="0.4">
      <c r="A6" s="102"/>
      <c r="B6" s="14"/>
      <c r="C6" s="85"/>
      <c r="D6" s="33" t="s">
        <v>1</v>
      </c>
      <c r="E6" s="34">
        <v>4</v>
      </c>
      <c r="F6" s="35" t="s">
        <v>6</v>
      </c>
      <c r="G6" s="35" t="s">
        <v>87</v>
      </c>
      <c r="H6" s="35"/>
      <c r="I6" s="35"/>
      <c r="J6" s="35"/>
      <c r="K6" s="35"/>
      <c r="L6" s="35"/>
      <c r="M6" s="35"/>
      <c r="N6" s="36"/>
    </row>
    <row r="7" spans="1:14" ht="21" x14ac:dyDescent="0.4">
      <c r="A7" s="102"/>
      <c r="B7" s="14"/>
      <c r="C7" s="86"/>
      <c r="D7" s="39" t="s">
        <v>1</v>
      </c>
      <c r="E7" s="69">
        <v>3</v>
      </c>
      <c r="F7" s="70" t="s">
        <v>7</v>
      </c>
      <c r="G7" s="70" t="s">
        <v>8</v>
      </c>
      <c r="H7" s="40"/>
      <c r="I7" s="40"/>
      <c r="J7" s="40"/>
      <c r="K7" s="40"/>
      <c r="L7" s="40"/>
      <c r="M7" s="40"/>
      <c r="N7" s="41"/>
    </row>
    <row r="8" spans="1:14" ht="11.4" customHeight="1" x14ac:dyDescent="0.4">
      <c r="A8" s="102"/>
      <c r="B8" s="14"/>
      <c r="C8" s="74"/>
      <c r="D8" s="24"/>
      <c r="E8" s="19"/>
      <c r="F8" s="20"/>
      <c r="G8" s="20"/>
      <c r="H8" s="18"/>
      <c r="I8" s="18"/>
      <c r="J8" s="18"/>
      <c r="K8" s="18"/>
      <c r="L8" s="18"/>
      <c r="M8" s="18"/>
    </row>
    <row r="9" spans="1:14" ht="19.95" customHeight="1" x14ac:dyDescent="0.4">
      <c r="A9" s="102"/>
      <c r="B9" s="14"/>
      <c r="C9" s="87" t="str">
        <f>"Spring ("&amp;SUM(E9:E12)&amp;")"</f>
        <v>Spring (16)</v>
      </c>
      <c r="D9" s="42" t="s">
        <v>1</v>
      </c>
      <c r="E9" s="43">
        <v>5</v>
      </c>
      <c r="F9" s="44" t="s">
        <v>9</v>
      </c>
      <c r="G9" s="44" t="s">
        <v>10</v>
      </c>
      <c r="H9" s="44"/>
      <c r="I9" s="44"/>
      <c r="J9" s="44"/>
      <c r="K9" s="44"/>
      <c r="L9" s="44"/>
      <c r="M9" s="44"/>
      <c r="N9" s="45"/>
    </row>
    <row r="10" spans="1:14" ht="21" x14ac:dyDescent="0.4">
      <c r="A10" s="102"/>
      <c r="B10" s="14"/>
      <c r="C10" s="88"/>
      <c r="D10" s="46" t="s">
        <v>1</v>
      </c>
      <c r="E10" s="47">
        <v>4</v>
      </c>
      <c r="F10" s="48" t="s">
        <v>11</v>
      </c>
      <c r="G10" s="48" t="s">
        <v>12</v>
      </c>
      <c r="H10" s="48"/>
      <c r="I10" s="48"/>
      <c r="J10" s="48"/>
      <c r="K10" s="48"/>
      <c r="L10" s="48"/>
      <c r="M10" s="48"/>
      <c r="N10" s="49"/>
    </row>
    <row r="11" spans="1:14" ht="21" x14ac:dyDescent="0.4">
      <c r="A11" s="102"/>
      <c r="B11" s="14"/>
      <c r="C11" s="88"/>
      <c r="D11" s="46" t="s">
        <v>1</v>
      </c>
      <c r="E11" s="47">
        <v>4</v>
      </c>
      <c r="F11" s="48" t="s">
        <v>13</v>
      </c>
      <c r="G11" s="48" t="s">
        <v>88</v>
      </c>
      <c r="H11" s="48"/>
      <c r="I11" s="48"/>
      <c r="J11" s="48"/>
      <c r="K11" s="48"/>
      <c r="L11" s="48"/>
      <c r="M11" s="48"/>
      <c r="N11" s="49"/>
    </row>
    <row r="12" spans="1:14" ht="21" x14ac:dyDescent="0.4">
      <c r="A12" s="102"/>
      <c r="B12" s="14"/>
      <c r="C12" s="89"/>
      <c r="D12" s="52" t="s">
        <v>1</v>
      </c>
      <c r="E12" s="53">
        <v>3</v>
      </c>
      <c r="F12" s="54" t="s">
        <v>14</v>
      </c>
      <c r="G12" s="54" t="s">
        <v>15</v>
      </c>
      <c r="H12" s="55"/>
      <c r="I12" s="55"/>
      <c r="J12" s="55"/>
      <c r="K12" s="55"/>
      <c r="L12" s="55"/>
      <c r="M12" s="55"/>
      <c r="N12" s="56"/>
    </row>
    <row r="13" spans="1:14" s="3" customFormat="1" ht="2.25" customHeight="1" x14ac:dyDescent="0.3">
      <c r="D13" s="4"/>
      <c r="E13" s="4"/>
    </row>
    <row r="14" spans="1:14" ht="21.6" customHeight="1" x14ac:dyDescent="0.3"/>
    <row r="15" spans="1:14" ht="19.95" customHeight="1" x14ac:dyDescent="0.4">
      <c r="A15" s="102" t="s">
        <v>16</v>
      </c>
      <c r="B15" s="14"/>
      <c r="C15" s="90" t="str">
        <f>"Fall ("&amp;SUM(E15:E20)&amp;")"</f>
        <v>Fall (16)</v>
      </c>
      <c r="D15" s="29" t="s">
        <v>1</v>
      </c>
      <c r="E15" s="30">
        <v>4</v>
      </c>
      <c r="F15" s="31" t="s">
        <v>17</v>
      </c>
      <c r="G15" s="31" t="s">
        <v>18</v>
      </c>
      <c r="H15" s="31"/>
      <c r="I15" s="31"/>
      <c r="J15" s="31"/>
      <c r="K15" s="31"/>
      <c r="L15" s="31"/>
      <c r="M15" s="31"/>
      <c r="N15" s="32"/>
    </row>
    <row r="16" spans="1:14" ht="21" x14ac:dyDescent="0.4">
      <c r="A16" s="102"/>
      <c r="B16" s="14"/>
      <c r="C16" s="91"/>
      <c r="D16" s="33" t="s">
        <v>1</v>
      </c>
      <c r="E16" s="34">
        <v>3</v>
      </c>
      <c r="F16" s="35" t="s">
        <v>19</v>
      </c>
      <c r="G16" s="35" t="s">
        <v>20</v>
      </c>
      <c r="H16" s="35"/>
      <c r="I16" s="35"/>
      <c r="J16" s="35"/>
      <c r="K16" s="35"/>
      <c r="L16" s="35"/>
      <c r="M16" s="35"/>
      <c r="N16" s="36"/>
    </row>
    <row r="17" spans="1:14" ht="21" x14ac:dyDescent="0.4">
      <c r="A17" s="102"/>
      <c r="B17" s="14"/>
      <c r="C17" s="91"/>
      <c r="D17" s="33" t="s">
        <v>1</v>
      </c>
      <c r="E17" s="34">
        <v>4</v>
      </c>
      <c r="F17" s="35" t="s">
        <v>21</v>
      </c>
      <c r="G17" s="35" t="s">
        <v>22</v>
      </c>
      <c r="H17" s="35"/>
      <c r="I17" s="35"/>
      <c r="J17" s="35"/>
      <c r="K17" s="35"/>
      <c r="L17" s="35"/>
      <c r="M17" s="35"/>
      <c r="N17" s="36"/>
    </row>
    <row r="18" spans="1:14" ht="21" x14ac:dyDescent="0.4">
      <c r="A18" s="102"/>
      <c r="B18" s="14"/>
      <c r="C18" s="91"/>
      <c r="D18" s="33" t="s">
        <v>1</v>
      </c>
      <c r="E18" s="34">
        <v>2</v>
      </c>
      <c r="F18" s="35" t="s">
        <v>23</v>
      </c>
      <c r="G18" s="35" t="s">
        <v>24</v>
      </c>
      <c r="H18" s="35"/>
      <c r="I18" s="35"/>
      <c r="J18" s="35"/>
      <c r="K18" s="35"/>
      <c r="L18" s="35"/>
      <c r="M18" s="35"/>
      <c r="N18" s="36"/>
    </row>
    <row r="19" spans="1:14" ht="21" x14ac:dyDescent="0.4">
      <c r="A19" s="102"/>
      <c r="B19" s="14"/>
      <c r="C19" s="91"/>
      <c r="D19" s="33" t="s">
        <v>1</v>
      </c>
      <c r="E19" s="37">
        <v>3</v>
      </c>
      <c r="F19" s="38" t="s">
        <v>7</v>
      </c>
      <c r="G19" s="38" t="s">
        <v>25</v>
      </c>
      <c r="H19" s="35"/>
      <c r="I19" s="35"/>
      <c r="J19" s="35"/>
      <c r="K19" s="35"/>
      <c r="L19" s="35"/>
      <c r="M19" s="35"/>
      <c r="N19" s="36"/>
    </row>
    <row r="20" spans="1:14" ht="21" x14ac:dyDescent="0.4">
      <c r="A20" s="102"/>
      <c r="B20" s="14"/>
      <c r="C20" s="91"/>
      <c r="D20" s="33" t="s">
        <v>1</v>
      </c>
      <c r="E20" s="34">
        <v>0</v>
      </c>
      <c r="F20" s="35" t="s">
        <v>26</v>
      </c>
      <c r="G20" s="35" t="s">
        <v>27</v>
      </c>
      <c r="H20" s="35"/>
      <c r="I20" s="35"/>
      <c r="J20" s="35"/>
      <c r="K20" s="35"/>
      <c r="L20" s="35"/>
      <c r="M20" s="35"/>
      <c r="N20" s="36"/>
    </row>
    <row r="21" spans="1:14" ht="21" x14ac:dyDescent="0.4">
      <c r="A21" s="102"/>
      <c r="B21" s="14"/>
      <c r="C21" s="57"/>
      <c r="D21" s="58"/>
      <c r="E21" s="59">
        <v>1</v>
      </c>
      <c r="F21" s="60" t="s">
        <v>28</v>
      </c>
      <c r="G21" s="60" t="s">
        <v>29</v>
      </c>
      <c r="H21" s="60"/>
      <c r="I21" s="60"/>
      <c r="J21" s="60"/>
      <c r="K21" s="60"/>
      <c r="L21" s="60"/>
      <c r="M21" s="60"/>
      <c r="N21" s="61"/>
    </row>
    <row r="22" spans="1:14" ht="8.4" customHeight="1" x14ac:dyDescent="0.4">
      <c r="A22" s="102"/>
      <c r="B22" s="14"/>
      <c r="C22" s="74"/>
      <c r="D22" s="24"/>
      <c r="E22" s="75"/>
      <c r="F22" s="76"/>
      <c r="G22" s="76"/>
      <c r="H22" s="76"/>
      <c r="I22" s="76"/>
      <c r="J22" s="18"/>
      <c r="K22" s="18"/>
      <c r="L22" s="18"/>
      <c r="M22" s="18"/>
      <c r="N22" s="18"/>
    </row>
    <row r="23" spans="1:14" ht="19.95" customHeight="1" x14ac:dyDescent="0.4">
      <c r="A23" s="102"/>
      <c r="B23" s="14"/>
      <c r="C23" s="92" t="str">
        <f>"Spring ("&amp;SUM(E23:E28)&amp;")"</f>
        <v>Spring (17)</v>
      </c>
      <c r="D23" s="42" t="s">
        <v>1</v>
      </c>
      <c r="E23" s="43">
        <v>4</v>
      </c>
      <c r="F23" s="44" t="s">
        <v>30</v>
      </c>
      <c r="G23" s="44"/>
      <c r="H23" s="44"/>
      <c r="I23" s="44"/>
      <c r="J23" s="44"/>
      <c r="K23" s="44"/>
      <c r="L23" s="44"/>
      <c r="M23" s="44"/>
      <c r="N23" s="45"/>
    </row>
    <row r="24" spans="1:14" ht="21" x14ac:dyDescent="0.4">
      <c r="A24" s="102"/>
      <c r="B24" s="14"/>
      <c r="C24" s="93"/>
      <c r="D24" s="46" t="s">
        <v>1</v>
      </c>
      <c r="E24" s="47">
        <v>4</v>
      </c>
      <c r="F24" s="48" t="s">
        <v>30</v>
      </c>
      <c r="G24" s="48"/>
      <c r="H24" s="48"/>
      <c r="I24" s="48"/>
      <c r="J24" s="48"/>
      <c r="K24" s="48"/>
      <c r="L24" s="48"/>
      <c r="M24" s="48"/>
      <c r="N24" s="49"/>
    </row>
    <row r="25" spans="1:14" ht="21" x14ac:dyDescent="0.4">
      <c r="A25" s="102"/>
      <c r="B25" s="14"/>
      <c r="C25" s="93"/>
      <c r="D25" s="46" t="s">
        <v>1</v>
      </c>
      <c r="E25" s="47">
        <v>4</v>
      </c>
      <c r="F25" s="48" t="s">
        <v>31</v>
      </c>
      <c r="G25" s="48" t="s">
        <v>32</v>
      </c>
      <c r="H25" s="48"/>
      <c r="I25" s="48"/>
      <c r="J25" s="48"/>
      <c r="K25" s="48"/>
      <c r="L25" s="48"/>
      <c r="M25" s="48"/>
      <c r="N25" s="49"/>
    </row>
    <row r="26" spans="1:14" ht="21" x14ac:dyDescent="0.4">
      <c r="A26" s="102"/>
      <c r="B26" s="14"/>
      <c r="C26" s="93"/>
      <c r="D26" s="46" t="s">
        <v>1</v>
      </c>
      <c r="E26" s="50">
        <v>3</v>
      </c>
      <c r="F26" s="51" t="s">
        <v>90</v>
      </c>
      <c r="G26" s="51" t="s">
        <v>76</v>
      </c>
      <c r="H26" s="62"/>
      <c r="I26" s="62"/>
      <c r="J26" s="48"/>
      <c r="K26" s="48"/>
      <c r="L26" s="48"/>
      <c r="M26" s="48"/>
      <c r="N26" s="49"/>
    </row>
    <row r="27" spans="1:14" ht="21" x14ac:dyDescent="0.4">
      <c r="A27" s="102"/>
      <c r="B27" s="14"/>
      <c r="C27" s="93"/>
      <c r="D27" s="46" t="s">
        <v>1</v>
      </c>
      <c r="E27" s="63">
        <v>2</v>
      </c>
      <c r="F27" s="64" t="s">
        <v>34</v>
      </c>
      <c r="G27" s="64" t="s">
        <v>35</v>
      </c>
      <c r="H27" s="48"/>
      <c r="I27" s="48"/>
      <c r="J27" s="48"/>
      <c r="K27" s="48"/>
      <c r="L27" s="48"/>
      <c r="M27" s="48"/>
      <c r="N27" s="49"/>
    </row>
    <row r="28" spans="1:14" ht="21" x14ac:dyDescent="0.4">
      <c r="A28" s="14"/>
      <c r="B28" s="14"/>
      <c r="C28" s="94"/>
      <c r="D28" s="52" t="s">
        <v>1</v>
      </c>
      <c r="E28" s="65">
        <v>0</v>
      </c>
      <c r="F28" s="66" t="s">
        <v>36</v>
      </c>
      <c r="G28" s="66" t="s">
        <v>37</v>
      </c>
      <c r="H28" s="66"/>
      <c r="I28" s="55"/>
      <c r="J28" s="55"/>
      <c r="K28" s="55"/>
      <c r="L28" s="55"/>
      <c r="M28" s="55"/>
      <c r="N28" s="56"/>
    </row>
    <row r="29" spans="1:14" s="3" customFormat="1" ht="3" customHeight="1" x14ac:dyDescent="0.3">
      <c r="D29" s="4"/>
      <c r="E29" s="4"/>
    </row>
    <row r="30" spans="1:14" ht="21.6" customHeight="1" x14ac:dyDescent="0.3"/>
    <row r="31" spans="1:14" ht="19.95" customHeight="1" x14ac:dyDescent="0.4">
      <c r="A31" s="102" t="s">
        <v>38</v>
      </c>
      <c r="B31" s="14"/>
      <c r="C31" s="90" t="str">
        <f>"Fall ("&amp;SUM(E31:E38)&amp;")"</f>
        <v>Fall (18)</v>
      </c>
      <c r="D31" s="29" t="s">
        <v>1</v>
      </c>
      <c r="E31" s="30">
        <v>4</v>
      </c>
      <c r="F31" s="31" t="s">
        <v>77</v>
      </c>
      <c r="G31" s="31" t="s">
        <v>39</v>
      </c>
      <c r="H31" s="31"/>
      <c r="I31" s="31"/>
      <c r="J31" s="31"/>
      <c r="K31" s="31"/>
      <c r="L31" s="31"/>
      <c r="M31" s="31"/>
      <c r="N31" s="32"/>
    </row>
    <row r="32" spans="1:14" ht="21" x14ac:dyDescent="0.4">
      <c r="A32" s="102"/>
      <c r="B32" s="14"/>
      <c r="C32" s="91"/>
      <c r="D32" s="33" t="s">
        <v>1</v>
      </c>
      <c r="E32" s="34">
        <v>4</v>
      </c>
      <c r="F32" s="35" t="s">
        <v>81</v>
      </c>
      <c r="G32" s="35" t="s">
        <v>80</v>
      </c>
      <c r="H32" s="35"/>
      <c r="I32" s="35"/>
      <c r="J32" s="35"/>
      <c r="K32" s="35"/>
      <c r="L32" s="35"/>
      <c r="M32" s="35"/>
      <c r="N32" s="36"/>
    </row>
    <row r="33" spans="1:27" ht="21" x14ac:dyDescent="0.4">
      <c r="A33" s="102"/>
      <c r="B33" s="14"/>
      <c r="C33" s="91"/>
      <c r="D33" s="33"/>
      <c r="E33" s="34"/>
      <c r="F33" s="81" t="s">
        <v>83</v>
      </c>
      <c r="G33" s="35" t="s">
        <v>82</v>
      </c>
      <c r="H33" s="35"/>
      <c r="I33" s="35"/>
      <c r="J33" s="35"/>
      <c r="K33" s="35"/>
      <c r="L33" s="35"/>
      <c r="M33" s="35"/>
      <c r="N33" s="36"/>
    </row>
    <row r="34" spans="1:27" ht="21" x14ac:dyDescent="0.4">
      <c r="A34" s="102"/>
      <c r="B34" s="14"/>
      <c r="C34" s="91"/>
      <c r="D34" s="33" t="s">
        <v>1</v>
      </c>
      <c r="E34" s="34">
        <v>4</v>
      </c>
      <c r="F34" s="35" t="s">
        <v>79</v>
      </c>
      <c r="G34" s="35" t="s">
        <v>40</v>
      </c>
      <c r="H34" s="35"/>
      <c r="I34" s="35"/>
      <c r="J34" s="35"/>
      <c r="K34" s="35"/>
      <c r="L34" s="35"/>
      <c r="M34" s="35"/>
      <c r="N34" s="36"/>
    </row>
    <row r="35" spans="1:27" ht="21" x14ac:dyDescent="0.4">
      <c r="A35" s="102"/>
      <c r="B35" s="14"/>
      <c r="C35" s="91"/>
      <c r="D35" s="33" t="s">
        <v>1</v>
      </c>
      <c r="E35" s="37">
        <v>2</v>
      </c>
      <c r="F35" s="38" t="s">
        <v>7</v>
      </c>
      <c r="G35" s="38" t="s">
        <v>33</v>
      </c>
      <c r="H35" s="67"/>
      <c r="I35" s="67"/>
      <c r="J35" s="35"/>
      <c r="K35" s="35"/>
      <c r="L35" s="35"/>
      <c r="M35" s="35"/>
      <c r="N35" s="68"/>
      <c r="R35" s="19"/>
      <c r="S35" s="20"/>
      <c r="T35" s="20"/>
      <c r="U35" s="21"/>
      <c r="V35" s="21"/>
      <c r="W35" s="18"/>
      <c r="X35" s="18"/>
      <c r="Y35" s="18"/>
      <c r="Z35" s="18"/>
      <c r="AA35" s="21"/>
    </row>
    <row r="36" spans="1:27" ht="21" x14ac:dyDescent="0.4">
      <c r="A36" s="102"/>
      <c r="B36" s="14"/>
      <c r="C36" s="91"/>
      <c r="D36" s="33" t="s">
        <v>1</v>
      </c>
      <c r="E36" s="37">
        <v>2</v>
      </c>
      <c r="F36" s="38" t="s">
        <v>93</v>
      </c>
      <c r="G36" s="38"/>
      <c r="H36" s="67"/>
      <c r="I36" s="67"/>
      <c r="J36" s="35"/>
      <c r="K36" s="35"/>
      <c r="L36" s="35"/>
      <c r="M36" s="35"/>
      <c r="N36" s="68"/>
      <c r="R36" s="19"/>
      <c r="S36" s="20"/>
      <c r="T36" s="20"/>
      <c r="U36" s="21"/>
      <c r="V36" s="21"/>
      <c r="W36" s="18"/>
      <c r="X36" s="18"/>
      <c r="Y36" s="18"/>
      <c r="Z36" s="18"/>
      <c r="AA36" s="21"/>
    </row>
    <row r="37" spans="1:27" ht="21" x14ac:dyDescent="0.4">
      <c r="A37" s="102"/>
      <c r="B37" s="14"/>
      <c r="C37" s="91"/>
      <c r="D37" s="103" t="s">
        <v>1</v>
      </c>
      <c r="E37" s="104">
        <v>1</v>
      </c>
      <c r="F37" s="105" t="s">
        <v>14</v>
      </c>
      <c r="G37" s="105" t="s">
        <v>49</v>
      </c>
      <c r="H37" s="67"/>
      <c r="I37" s="67"/>
      <c r="J37" s="35"/>
      <c r="K37" s="35"/>
      <c r="L37" s="35"/>
      <c r="M37" s="35"/>
      <c r="N37" s="68"/>
      <c r="R37" s="19"/>
      <c r="S37" s="20"/>
      <c r="T37" s="20"/>
      <c r="U37" s="21"/>
      <c r="V37" s="21"/>
      <c r="W37" s="18"/>
      <c r="X37" s="18"/>
      <c r="Y37" s="18"/>
      <c r="Z37" s="18"/>
      <c r="AA37" s="21"/>
    </row>
    <row r="38" spans="1:27" ht="21" x14ac:dyDescent="0.4">
      <c r="A38" s="102"/>
      <c r="B38" s="14"/>
      <c r="C38" s="95"/>
      <c r="D38" s="58"/>
      <c r="E38" s="59">
        <v>1</v>
      </c>
      <c r="F38" s="60" t="s">
        <v>67</v>
      </c>
      <c r="G38" s="72" t="s">
        <v>91</v>
      </c>
      <c r="H38" s="60"/>
      <c r="I38" s="60"/>
      <c r="J38" s="60"/>
      <c r="K38" s="60"/>
      <c r="L38" s="60"/>
      <c r="M38" s="60"/>
      <c r="N38" s="73"/>
    </row>
    <row r="39" spans="1:27" ht="9.6" customHeight="1" x14ac:dyDescent="0.4">
      <c r="A39" s="102"/>
      <c r="B39" s="14"/>
      <c r="C39" s="74"/>
      <c r="D39" s="24"/>
      <c r="E39" s="26"/>
      <c r="F39" s="27"/>
      <c r="G39" s="28"/>
      <c r="H39" s="21"/>
      <c r="I39" s="21"/>
      <c r="J39" s="18"/>
      <c r="K39" s="18"/>
      <c r="L39" s="18"/>
      <c r="M39" s="18"/>
    </row>
    <row r="40" spans="1:27" ht="19.95" customHeight="1" x14ac:dyDescent="0.4">
      <c r="A40" s="102"/>
      <c r="B40" s="14"/>
      <c r="C40" s="92" t="str">
        <f>"Spring("&amp;SUM(E40:E45)&amp;")"</f>
        <v>Spring(18)</v>
      </c>
      <c r="D40" s="42" t="s">
        <v>1</v>
      </c>
      <c r="E40" s="43">
        <v>4</v>
      </c>
      <c r="F40" s="44" t="s">
        <v>42</v>
      </c>
      <c r="G40" s="44" t="s">
        <v>43</v>
      </c>
      <c r="H40" s="44"/>
      <c r="I40" s="44"/>
      <c r="J40" s="44"/>
      <c r="K40" s="44"/>
      <c r="L40" s="44"/>
      <c r="M40" s="44"/>
      <c r="N40" s="45"/>
    </row>
    <row r="41" spans="1:27" ht="21" x14ac:dyDescent="0.4">
      <c r="A41" s="102"/>
      <c r="B41" s="14"/>
      <c r="C41" s="93"/>
      <c r="D41" s="46" t="s">
        <v>1</v>
      </c>
      <c r="E41" s="47">
        <v>4</v>
      </c>
      <c r="F41" s="48" t="s">
        <v>44</v>
      </c>
      <c r="G41" s="48" t="s">
        <v>45</v>
      </c>
      <c r="H41" s="48"/>
      <c r="I41" s="48"/>
      <c r="J41" s="48"/>
      <c r="K41" s="48"/>
      <c r="L41" s="48"/>
      <c r="M41" s="48"/>
      <c r="N41" s="49"/>
    </row>
    <row r="42" spans="1:27" ht="21" x14ac:dyDescent="0.4">
      <c r="A42" s="102"/>
      <c r="B42" s="14"/>
      <c r="C42" s="93"/>
      <c r="D42" s="46" t="s">
        <v>1</v>
      </c>
      <c r="E42" s="47">
        <v>4</v>
      </c>
      <c r="F42" s="48" t="s">
        <v>84</v>
      </c>
      <c r="G42" s="48" t="s">
        <v>46</v>
      </c>
      <c r="H42" s="48"/>
      <c r="I42" s="48"/>
      <c r="J42" s="48"/>
      <c r="K42" s="48"/>
      <c r="L42" s="48"/>
      <c r="M42" s="48"/>
      <c r="N42" s="49"/>
    </row>
    <row r="43" spans="1:27" ht="21" x14ac:dyDescent="0.4">
      <c r="A43" s="102"/>
      <c r="B43" s="14"/>
      <c r="C43" s="93"/>
      <c r="D43" s="48"/>
      <c r="E43" s="48" t="s">
        <v>47</v>
      </c>
      <c r="F43" s="48" t="s">
        <v>48</v>
      </c>
      <c r="G43" s="48"/>
      <c r="H43" s="48"/>
      <c r="I43" s="48"/>
      <c r="J43" s="48"/>
      <c r="K43" s="71"/>
      <c r="L43" s="48"/>
      <c r="M43" s="48"/>
      <c r="N43" s="49"/>
    </row>
    <row r="44" spans="1:27" ht="21" x14ac:dyDescent="0.4">
      <c r="A44" s="102"/>
      <c r="B44" s="14"/>
      <c r="C44" s="93"/>
      <c r="D44" s="46" t="s">
        <v>1</v>
      </c>
      <c r="E44" s="50">
        <v>4</v>
      </c>
      <c r="F44" s="51" t="s">
        <v>93</v>
      </c>
      <c r="G44" s="51"/>
      <c r="H44" s="48"/>
      <c r="I44" s="48"/>
      <c r="J44" s="48"/>
      <c r="K44" s="48"/>
      <c r="L44" s="48"/>
      <c r="M44" s="48"/>
      <c r="N44" s="49"/>
    </row>
    <row r="45" spans="1:27" ht="21" x14ac:dyDescent="0.4">
      <c r="A45" s="102"/>
      <c r="B45" s="14"/>
      <c r="C45" s="94"/>
      <c r="D45" s="52" t="s">
        <v>1</v>
      </c>
      <c r="E45" s="53">
        <v>2</v>
      </c>
      <c r="F45" s="54" t="s">
        <v>41</v>
      </c>
      <c r="G45" s="54" t="s">
        <v>78</v>
      </c>
      <c r="H45" s="55"/>
      <c r="I45" s="55"/>
      <c r="J45" s="55"/>
      <c r="K45" s="55"/>
      <c r="L45" s="55"/>
      <c r="M45" s="55"/>
      <c r="N45" s="56"/>
    </row>
    <row r="46" spans="1:27" s="3" customFormat="1" ht="3" customHeight="1" x14ac:dyDescent="0.35">
      <c r="C46" s="8"/>
      <c r="D46" s="4"/>
      <c r="E46" s="4"/>
    </row>
    <row r="47" spans="1:27" ht="21.6" customHeight="1" x14ac:dyDescent="0.35">
      <c r="C47" s="9"/>
      <c r="D47" s="77" t="s">
        <v>50</v>
      </c>
      <c r="F47" s="79"/>
    </row>
    <row r="48" spans="1:27" ht="19.95" customHeight="1" x14ac:dyDescent="0.4">
      <c r="A48" s="102" t="s">
        <v>51</v>
      </c>
      <c r="B48" s="14"/>
      <c r="C48" s="96" t="str">
        <f>"Fall ("&amp;SUM(E48:E53)&amp;")"</f>
        <v>Fall (17)</v>
      </c>
      <c r="D48" s="29" t="s">
        <v>1</v>
      </c>
      <c r="E48" s="30">
        <v>4</v>
      </c>
      <c r="F48" s="31" t="s">
        <v>52</v>
      </c>
      <c r="G48" s="31" t="s">
        <v>53</v>
      </c>
      <c r="H48" s="31"/>
      <c r="I48" s="31"/>
      <c r="J48" s="31"/>
      <c r="K48" s="31"/>
      <c r="L48" s="31"/>
      <c r="M48" s="31"/>
      <c r="N48" s="32"/>
    </row>
    <row r="49" spans="1:14" ht="21" x14ac:dyDescent="0.4">
      <c r="A49" s="102"/>
      <c r="B49" s="14"/>
      <c r="C49" s="97"/>
      <c r="D49" s="103" t="s">
        <v>1</v>
      </c>
      <c r="E49" s="106">
        <v>4</v>
      </c>
      <c r="F49" s="107" t="s">
        <v>54</v>
      </c>
      <c r="G49" s="107" t="s">
        <v>55</v>
      </c>
      <c r="H49" s="107"/>
      <c r="I49" s="107"/>
      <c r="J49" s="107"/>
      <c r="K49" s="107"/>
      <c r="L49" s="107"/>
      <c r="M49" s="107"/>
      <c r="N49" s="36"/>
    </row>
    <row r="50" spans="1:14" ht="21" x14ac:dyDescent="0.4">
      <c r="A50" s="102"/>
      <c r="B50" s="14"/>
      <c r="C50" s="97"/>
      <c r="D50" s="103" t="s">
        <v>1</v>
      </c>
      <c r="E50" s="106">
        <v>2</v>
      </c>
      <c r="F50" s="107" t="s">
        <v>56</v>
      </c>
      <c r="G50" s="107" t="s">
        <v>57</v>
      </c>
      <c r="H50" s="107"/>
      <c r="I50" s="107"/>
      <c r="J50" s="107"/>
      <c r="K50" s="107"/>
      <c r="L50" s="107"/>
      <c r="M50" s="107"/>
      <c r="N50" s="36"/>
    </row>
    <row r="51" spans="1:14" ht="21" x14ac:dyDescent="0.4">
      <c r="A51" s="102"/>
      <c r="B51" s="14"/>
      <c r="C51" s="97"/>
      <c r="D51" s="103" t="s">
        <v>1</v>
      </c>
      <c r="E51" s="108">
        <v>4</v>
      </c>
      <c r="F51" s="109" t="s">
        <v>85</v>
      </c>
      <c r="G51" s="110"/>
      <c r="H51" s="107"/>
      <c r="I51" s="107"/>
      <c r="J51" s="107"/>
      <c r="K51" s="107"/>
      <c r="L51" s="107"/>
      <c r="M51" s="107"/>
      <c r="N51" s="36"/>
    </row>
    <row r="52" spans="1:14" ht="21" x14ac:dyDescent="0.4">
      <c r="A52" s="102"/>
      <c r="B52" s="14"/>
      <c r="C52" s="97"/>
      <c r="D52" s="103" t="s">
        <v>1</v>
      </c>
      <c r="E52" s="111">
        <v>2</v>
      </c>
      <c r="F52" s="112" t="s">
        <v>58</v>
      </c>
      <c r="G52" s="112" t="s">
        <v>59</v>
      </c>
      <c r="H52" s="107"/>
      <c r="I52" s="107"/>
      <c r="J52" s="107"/>
      <c r="K52" s="107"/>
      <c r="L52" s="107"/>
      <c r="M52" s="107"/>
      <c r="N52" s="36"/>
    </row>
    <row r="53" spans="1:14" ht="21" x14ac:dyDescent="0.4">
      <c r="A53" s="102"/>
      <c r="B53" s="14"/>
      <c r="C53" s="98"/>
      <c r="D53" s="39" t="s">
        <v>1</v>
      </c>
      <c r="E53" s="69">
        <v>1</v>
      </c>
      <c r="F53" s="70" t="s">
        <v>14</v>
      </c>
      <c r="G53" s="70" t="s">
        <v>49</v>
      </c>
      <c r="H53" s="40"/>
      <c r="I53" s="40"/>
      <c r="J53" s="40"/>
      <c r="K53" s="40"/>
      <c r="L53" s="40"/>
      <c r="M53" s="40"/>
      <c r="N53" s="41"/>
    </row>
    <row r="54" spans="1:14" ht="9" customHeight="1" x14ac:dyDescent="0.4">
      <c r="A54" s="102"/>
      <c r="B54" s="14"/>
      <c r="C54" s="74"/>
      <c r="D54" s="77"/>
      <c r="E54" s="2"/>
      <c r="F54" s="18"/>
      <c r="G54" s="18"/>
      <c r="H54" s="18"/>
      <c r="I54" s="18"/>
      <c r="J54" s="18"/>
      <c r="K54" s="18"/>
      <c r="L54" s="18"/>
      <c r="M54" s="18"/>
    </row>
    <row r="55" spans="1:14" ht="21" x14ac:dyDescent="0.4">
      <c r="A55" s="102"/>
      <c r="B55" s="14"/>
      <c r="C55" s="92" t="str">
        <f>"Spring ("&amp;SUM(E55:E60)&amp;")"</f>
        <v>Spring (16)</v>
      </c>
      <c r="D55" s="42" t="s">
        <v>1</v>
      </c>
      <c r="E55" s="43">
        <v>2</v>
      </c>
      <c r="F55" s="44" t="s">
        <v>60</v>
      </c>
      <c r="G55" s="44" t="s">
        <v>61</v>
      </c>
      <c r="H55" s="44"/>
      <c r="I55" s="44"/>
      <c r="J55" s="44"/>
      <c r="K55" s="44"/>
      <c r="L55" s="44"/>
      <c r="M55" s="44"/>
      <c r="N55" s="45"/>
    </row>
    <row r="56" spans="1:14" ht="21" x14ac:dyDescent="0.4">
      <c r="A56" s="102"/>
      <c r="B56" s="14"/>
      <c r="C56" s="99"/>
      <c r="D56" s="46" t="s">
        <v>1</v>
      </c>
      <c r="E56" s="47">
        <v>4</v>
      </c>
      <c r="F56" s="48" t="s">
        <v>62</v>
      </c>
      <c r="G56" s="48" t="s">
        <v>63</v>
      </c>
      <c r="H56" s="48"/>
      <c r="I56" s="48"/>
      <c r="J56" s="48"/>
      <c r="K56" s="48"/>
      <c r="L56" s="48"/>
      <c r="M56" s="48"/>
      <c r="N56" s="49"/>
    </row>
    <row r="57" spans="1:14" ht="21" x14ac:dyDescent="0.4">
      <c r="A57" s="102"/>
      <c r="B57" s="14"/>
      <c r="C57" s="99"/>
      <c r="D57" s="46" t="s">
        <v>1</v>
      </c>
      <c r="E57" s="47">
        <v>4</v>
      </c>
      <c r="F57" s="48" t="s">
        <v>64</v>
      </c>
      <c r="G57" s="48" t="s">
        <v>65</v>
      </c>
      <c r="H57" s="48"/>
      <c r="I57" s="48"/>
      <c r="J57" s="48"/>
      <c r="K57" s="48"/>
      <c r="L57" s="48"/>
      <c r="M57" s="48"/>
      <c r="N57" s="49"/>
    </row>
    <row r="58" spans="1:14" ht="21" x14ac:dyDescent="0.4">
      <c r="A58" s="102"/>
      <c r="B58" s="14"/>
      <c r="C58" s="99"/>
      <c r="D58" s="46" t="s">
        <v>1</v>
      </c>
      <c r="E58" s="50">
        <v>4</v>
      </c>
      <c r="F58" s="51" t="s">
        <v>93</v>
      </c>
      <c r="G58" s="51"/>
      <c r="H58" s="62"/>
      <c r="I58" s="48"/>
      <c r="J58" s="48"/>
      <c r="K58" s="48"/>
      <c r="L58" s="48"/>
      <c r="M58" s="48"/>
      <c r="N58" s="49"/>
    </row>
    <row r="59" spans="1:14" ht="21" x14ac:dyDescent="0.4">
      <c r="A59" s="102"/>
      <c r="B59" s="14"/>
      <c r="C59" s="99"/>
      <c r="D59" s="46" t="s">
        <v>1</v>
      </c>
      <c r="E59" s="50">
        <v>2</v>
      </c>
      <c r="F59" s="51" t="s">
        <v>76</v>
      </c>
      <c r="G59" s="51"/>
      <c r="H59" s="62"/>
      <c r="I59" s="48"/>
      <c r="J59" s="48"/>
      <c r="K59" s="48"/>
      <c r="L59" s="48"/>
      <c r="M59" s="48"/>
      <c r="N59" s="49"/>
    </row>
    <row r="60" spans="1:14" ht="21" x14ac:dyDescent="0.4">
      <c r="A60" s="102"/>
      <c r="B60" s="14"/>
      <c r="C60" s="99"/>
      <c r="D60" s="46" t="s">
        <v>1</v>
      </c>
      <c r="E60" s="47">
        <v>0</v>
      </c>
      <c r="F60" s="48" t="s">
        <v>66</v>
      </c>
      <c r="G60" s="48" t="s">
        <v>37</v>
      </c>
      <c r="H60" s="62"/>
      <c r="I60" s="48"/>
      <c r="J60" s="48"/>
      <c r="K60" s="48"/>
      <c r="L60" s="48"/>
      <c r="M60" s="48"/>
      <c r="N60" s="49"/>
    </row>
    <row r="61" spans="1:14" s="3" customFormat="1" ht="3.75" customHeight="1" x14ac:dyDescent="0.35">
      <c r="A61" s="5"/>
      <c r="B61" s="5"/>
      <c r="C61" s="10"/>
      <c r="D61" s="6"/>
      <c r="E61" s="12"/>
      <c r="F61" s="8"/>
      <c r="G61" s="8"/>
      <c r="H61" s="8"/>
      <c r="I61" s="8"/>
      <c r="J61" s="8"/>
      <c r="K61" s="8"/>
      <c r="L61" s="8"/>
      <c r="M61" s="8"/>
    </row>
    <row r="62" spans="1:14" ht="18.75" customHeight="1" x14ac:dyDescent="0.35">
      <c r="A62" s="14"/>
      <c r="B62" s="14"/>
      <c r="C62" s="15"/>
      <c r="D62" s="16"/>
      <c r="E62" s="11"/>
      <c r="F62" s="9"/>
      <c r="G62" s="9"/>
      <c r="H62" s="9"/>
      <c r="I62" s="9"/>
      <c r="J62" s="9"/>
      <c r="K62" s="9"/>
      <c r="L62" s="9"/>
      <c r="M62" s="9"/>
    </row>
    <row r="63" spans="1:14" ht="18" x14ac:dyDescent="0.35">
      <c r="A63" s="13" t="s">
        <v>68</v>
      </c>
      <c r="C63" s="9"/>
      <c r="D63" s="7"/>
      <c r="E63" s="11"/>
      <c r="G63" s="9"/>
      <c r="H63" s="9"/>
      <c r="I63" s="9"/>
      <c r="J63" s="9"/>
      <c r="K63" s="9"/>
      <c r="L63" s="9"/>
      <c r="M63" s="9"/>
    </row>
    <row r="64" spans="1:14" ht="21" x14ac:dyDescent="0.4">
      <c r="C64" s="9"/>
      <c r="D64" s="11" t="s">
        <v>1</v>
      </c>
      <c r="E64" s="22" t="s">
        <v>69</v>
      </c>
      <c r="F64" s="82" t="s">
        <v>70</v>
      </c>
      <c r="G64" s="82"/>
      <c r="H64" s="82"/>
      <c r="I64" s="82"/>
      <c r="J64" s="82"/>
      <c r="K64" s="9"/>
      <c r="L64" s="9"/>
      <c r="M64" s="9"/>
    </row>
    <row r="65" spans="3:13" ht="21" x14ac:dyDescent="0.4">
      <c r="C65" s="9"/>
      <c r="D65" s="11" t="s">
        <v>1</v>
      </c>
      <c r="E65" s="22" t="s">
        <v>71</v>
      </c>
      <c r="F65" s="20" t="s">
        <v>72</v>
      </c>
      <c r="G65" s="78"/>
      <c r="K65" s="9"/>
      <c r="L65" s="9"/>
      <c r="M65" s="9"/>
    </row>
    <row r="66" spans="3:13" ht="21" x14ac:dyDescent="0.4">
      <c r="C66" s="9"/>
      <c r="D66" s="11" t="s">
        <v>1</v>
      </c>
      <c r="E66" s="22" t="s">
        <v>71</v>
      </c>
      <c r="F66" s="20" t="s">
        <v>73</v>
      </c>
      <c r="G66" s="78"/>
      <c r="K66" s="9"/>
      <c r="L66" s="9"/>
      <c r="M66" s="9"/>
    </row>
    <row r="67" spans="3:13" ht="21" x14ac:dyDescent="0.4">
      <c r="C67" s="9"/>
      <c r="D67" s="11" t="s">
        <v>1</v>
      </c>
      <c r="E67" s="22" t="s">
        <v>71</v>
      </c>
      <c r="F67" s="20" t="s">
        <v>74</v>
      </c>
      <c r="G67" s="78"/>
      <c r="K67" s="9"/>
      <c r="L67" s="9"/>
      <c r="M67" s="9"/>
    </row>
    <row r="68" spans="3:13" ht="21" x14ac:dyDescent="0.4">
      <c r="D68" s="11"/>
      <c r="E68" s="2"/>
      <c r="F68" s="17" t="s">
        <v>92</v>
      </c>
      <c r="G68" s="23"/>
    </row>
    <row r="69" spans="3:13" ht="18" x14ac:dyDescent="0.35">
      <c r="F69" s="17"/>
      <c r="G69" s="23"/>
      <c r="M69" s="25"/>
    </row>
  </sheetData>
  <mergeCells count="15">
    <mergeCell ref="F64:J64"/>
    <mergeCell ref="A1:N1"/>
    <mergeCell ref="C3:C7"/>
    <mergeCell ref="C9:C12"/>
    <mergeCell ref="C15:C20"/>
    <mergeCell ref="C23:C28"/>
    <mergeCell ref="C31:C38"/>
    <mergeCell ref="C48:C53"/>
    <mergeCell ref="C55:C60"/>
    <mergeCell ref="A2:M2"/>
    <mergeCell ref="A3:A12"/>
    <mergeCell ref="A15:A27"/>
    <mergeCell ref="A31:A45"/>
    <mergeCell ref="C40:C45"/>
    <mergeCell ref="A48:A60"/>
  </mergeCells>
  <phoneticPr fontId="21" type="noConversion"/>
  <printOptions horizontalCentered="1" verticalCentered="1"/>
  <pageMargins left="0.25" right="0.25" top="0.33" bottom="0.32" header="0.3" footer="0.3"/>
  <pageSetup scale="56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2BB6CF-8515-4FAD-A399-06E39AF9B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8EFB2-5C53-459C-B8FF-A2626D461B31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3.xml><?xml version="1.0" encoding="utf-8"?>
<ds:datastoreItem xmlns:ds="http://schemas.openxmlformats.org/officeDocument/2006/customXml" ds:itemID="{8F0F7357-32C1-40E1-B046-5064E283CA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2023-02-14T03:22:06Z</cp:lastPrinted>
  <dcterms:created xsi:type="dcterms:W3CDTF">2009-06-18T02:35:04Z</dcterms:created>
  <dcterms:modified xsi:type="dcterms:W3CDTF">2023-02-14T03:22:07Z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2949700</vt:r8>
  </property>
  <property fmtid="{D5CDD505-2E9C-101B-9397-08002B2CF9AE}" pid="4" name="ComplianceAssetId">
    <vt:lpwstr/>
  </property>
</Properties>
</file>