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Engineering\Dept Administration\students\Advising\!Spring 2021\Classes of 2023 and 2024\"/>
    </mc:Choice>
  </mc:AlternateContent>
  <xr:revisionPtr revIDLastSave="0" documentId="13_ncr:1_{A57F2844-16BA-4052-8986-6D85C8F250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3" i="1" l="1"/>
  <c r="C46" i="1"/>
  <c r="C39" i="1"/>
  <c r="C33" i="1"/>
  <c r="C25" i="1"/>
  <c r="C17" i="1"/>
  <c r="E15" i="1"/>
</calcChain>
</file>

<file path=xl/sharedStrings.xml><?xml version="1.0" encoding="utf-8"?>
<sst xmlns="http://schemas.openxmlformats.org/spreadsheetml/2006/main" count="145" uniqueCount="91">
  <si>
    <t>First Year</t>
  </si>
  <si>
    <t>☐</t>
  </si>
  <si>
    <t>General Chemistry (F&amp;S)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</si>
  <si>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</si>
  <si>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</si>
  <si>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</si>
  <si>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</si>
  <si>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</si>
  <si>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</si>
  <si>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</si>
  <si>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</si>
  <si>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</si>
  <si>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</si>
  <si>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</si>
  <si>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</si>
  <si>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</si>
  <si>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 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</si>
  <si>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</si>
  <si>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</si>
  <si>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</si>
  <si>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</si>
  <si>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</si>
  <si>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</si>
  <si>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</si>
  <si>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</si>
  <si>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</si>
  <si>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Engineering 20x * ★</t>
  </si>
  <si>
    <t>Mathematics 270/271</t>
  </si>
  <si>
    <t>Physics 235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</si>
  <si>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</si>
  <si>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</si>
  <si>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</si>
  <si>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</si>
  <si>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</si>
  <si>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</si>
  <si>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</si>
  <si>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</si>
  <si>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</si>
  <si>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</si>
  <si>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151 or 221</t>
  </si>
  <si>
    <t>Statistics 241</t>
  </si>
  <si>
    <t>Engineering Statistics (S)</t>
  </si>
  <si>
    <t>Engineering 294</t>
  </si>
  <si>
    <t>Seminar</t>
  </si>
  <si>
    <t>Third Year</t>
  </si>
  <si>
    <t>Engineering 311</t>
  </si>
  <si>
    <t>Electronic Devices and Circuits (F)</t>
  </si>
  <si>
    <t>Engineering 307</t>
  </si>
  <si>
    <t>Electrical Signals and Systems (F)</t>
  </si>
  <si>
    <t>Computer Science 112</t>
  </si>
  <si>
    <t>Intro to Data Structures with C++ (F,S)</t>
  </si>
  <si>
    <t>The Arts</t>
  </si>
  <si>
    <t>See Core Curriculum section of catalog for options</t>
  </si>
  <si>
    <t>Interdisciplinary 102</t>
  </si>
  <si>
    <t>Oral Rhetoric for Engineers (F,S)</t>
  </si>
  <si>
    <t>Engineering 304</t>
  </si>
  <si>
    <t>Fundamentals of Digital Systems (S)</t>
  </si>
  <si>
    <t>Engineering 332</t>
  </si>
  <si>
    <t>Analog Circuits and Systems Design (S)</t>
  </si>
  <si>
    <t>Philosophy 153</t>
  </si>
  <si>
    <t>Fundamental Questions in Philosophy</t>
  </si>
  <si>
    <t>Engineering 384</t>
  </si>
  <si>
    <t>Fourth Year</t>
  </si>
  <si>
    <t>Engineering 325</t>
  </si>
  <si>
    <t>Computer Architecture and Digital Systems Design (F)</t>
  </si>
  <si>
    <t>Engineering 339</t>
  </si>
  <si>
    <t>Senior Design Project (F)</t>
  </si>
  <si>
    <t>Literature</t>
  </si>
  <si>
    <t>Business 357</t>
  </si>
  <si>
    <t>Business Aspects for Engineers (F)</t>
  </si>
  <si>
    <t>Engineering 302</t>
  </si>
  <si>
    <t>Engineering Electromagnetics (S)</t>
  </si>
  <si>
    <t>Engineering 340</t>
  </si>
  <si>
    <t>Senior Design Project (S)</t>
  </si>
  <si>
    <r>
      <t xml:space="preserve">Elective:  </t>
    </r>
    <r>
      <rPr>
        <sz val="16"/>
        <color indexed="17"/>
        <rFont val="Calibri"/>
        <family val="2"/>
      </rPr>
      <t>Basic Science</t>
    </r>
    <r>
      <rPr>
        <sz val="16"/>
        <color indexed="8"/>
        <rFont val="Calibri"/>
        <family val="2"/>
      </rPr>
      <t xml:space="preserve"> or </t>
    </r>
    <r>
      <rPr>
        <sz val="16"/>
        <color indexed="10"/>
        <rFont val="Calibri"/>
        <family val="2"/>
      </rPr>
      <t xml:space="preserve">Advanced Math </t>
    </r>
  </si>
  <si>
    <t>Engineering 394</t>
  </si>
  <si>
    <t>Engineering Seminar</t>
  </si>
  <si>
    <t>Other Requirements</t>
  </si>
  <si>
    <t>0-8</t>
  </si>
  <si>
    <t>Foreign Language (2 years of high school or one year of college)</t>
  </si>
  <si>
    <t>Chemistry 101</t>
  </si>
  <si>
    <t>Multivariable Calculus - Math 270 (F only), 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</si>
  <si>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</si>
  <si>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6"/>
        <rFont val="Calibri"/>
        <family val="2"/>
        <scheme val="minor"/>
      </rPr>
      <t>(ECON 232 or 233 may be substituted)</t>
    </r>
  </si>
  <si>
    <r>
      <rPr>
        <sz val="16"/>
        <color theme="1"/>
        <rFont val="Calibri"/>
        <family val="2"/>
        <scheme val="minor"/>
      </rPr>
      <t xml:space="preserve">Sustainability Analysis (S)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</si>
  <si>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Engineering Elective</t>
  </si>
  <si>
    <t>3</t>
  </si>
  <si>
    <r>
      <t>Sustainability Challenges (F)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</si>
  <si>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r>
      <t xml:space="preserve">Elective:  </t>
    </r>
    <r>
      <rPr>
        <sz val="16"/>
        <color indexed="17"/>
        <rFont val="Calibri"/>
        <family val="2"/>
      </rPr>
      <t>Basic Science,</t>
    </r>
    <r>
      <rPr>
        <sz val="16"/>
        <color rgb="FFFF0000"/>
        <rFont val="Calibri"/>
        <family val="2"/>
      </rPr>
      <t xml:space="preserve"> Advanced </t>
    </r>
    <r>
      <rPr>
        <sz val="16"/>
        <color indexed="10"/>
        <rFont val="Calibri"/>
        <family val="2"/>
      </rPr>
      <t xml:space="preserve">Math, </t>
    </r>
    <r>
      <rPr>
        <sz val="16"/>
        <color rgb="FF0070C0"/>
        <rFont val="Calibri"/>
        <family val="2"/>
      </rPr>
      <t xml:space="preserve">Engineering, </t>
    </r>
    <r>
      <rPr>
        <sz val="16"/>
        <rFont val="Calibri"/>
        <family val="2"/>
      </rPr>
      <t>or</t>
    </r>
    <r>
      <rPr>
        <sz val="16"/>
        <color rgb="FF0070C0"/>
        <rFont val="Calibri"/>
        <family val="2"/>
      </rPr>
      <t xml:space="preserve"> </t>
    </r>
    <r>
      <rPr>
        <sz val="16"/>
        <color rgb="FF7030A0"/>
        <rFont val="Calibri"/>
        <family val="2"/>
      </rPr>
      <t>Technical</t>
    </r>
  </si>
  <si>
    <t>Revised Feb 2021</t>
  </si>
  <si>
    <t>Electrical &amp; Computer Engineering Concentration Model Program - 2023-24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</si>
</sst>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rgb="FFFF0066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3399"/>
      <name val="Calibri"/>
      <family val="2"/>
      <scheme val="minor"/>
    </font>
    <font>
      <i/>
      <sz val="14"/>
      <color rgb="FFFF0066"/>
      <name val="Calibri"/>
      <family val="2"/>
      <scheme val="minor"/>
    </font>
    <font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6"/>
      <color rgb="FF7030A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name val="Calibri"/>
      <family val="2"/>
      <scheme val="minor"/>
    </font>
    <font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2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9" fillId="0" borderId="0" xfId="0" quotePrefix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0" borderId="0" xfId="0" applyFont="1" applyFill="1" applyAlignment="1">
      <alignment horizontal="center" vertical="center"/>
    </xf>
    <xf numFmtId="0" fontId="0" fillId="5" borderId="0" xfId="0" applyFill="1"/>
    <xf numFmtId="0" fontId="16" fillId="0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5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0" fillId="3" borderId="0" xfId="0" applyFont="1" applyFill="1" applyBorder="1"/>
    <xf numFmtId="0" fontId="17" fillId="3" borderId="0" xfId="0" applyFont="1" applyFill="1" applyBorder="1"/>
    <xf numFmtId="0" fontId="8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8" fillId="3" borderId="6" xfId="0" applyNumberFormat="1" applyFont="1" applyFill="1" applyBorder="1" applyAlignment="1">
      <alignment horizontal="center" vertical="center" textRotation="90"/>
    </xf>
    <xf numFmtId="0" fontId="8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/>
    <xf numFmtId="0" fontId="2" fillId="7" borderId="8" xfId="0" applyFont="1" applyFill="1" applyBorder="1"/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5" xfId="0" applyFont="1" applyFill="1" applyBorder="1"/>
    <xf numFmtId="0" fontId="16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0" fillId="4" borderId="0" xfId="0" applyFill="1" applyBorder="1"/>
    <xf numFmtId="0" fontId="8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6" fillId="4" borderId="0" xfId="0" applyFont="1" applyFill="1" applyBorder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17" fillId="3" borderId="7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4" borderId="2" xfId="0" applyFont="1" applyFill="1" applyBorder="1"/>
    <xf numFmtId="0" fontId="8" fillId="4" borderId="0" xfId="0" applyFont="1" applyFill="1" applyBorder="1"/>
    <xf numFmtId="0" fontId="0" fillId="7" borderId="7" xfId="0" applyFill="1" applyBorder="1"/>
    <xf numFmtId="0" fontId="18" fillId="3" borderId="0" xfId="0" applyFont="1" applyFill="1" applyBorder="1"/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0" fontId="29" fillId="6" borderId="2" xfId="0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0" fontId="11" fillId="3" borderId="4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textRotation="90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FFFFE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324213</xdr:colOff>
      <xdr:row>4</xdr:row>
      <xdr:rowOff>25493</xdr:rowOff>
    </xdr:from>
    <xdr:to>
      <xdr:col>13</xdr:col>
      <xdr:colOff>489949</xdr:colOff>
      <xdr:row>11</xdr:row>
      <xdr:rowOff>217714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85677" y="1086850"/>
          <a:ext cx="3132093" cy="21924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order:</a:t>
          </a:r>
        </a:p>
        <a:p>
          <a:r>
            <a:rPr lang="en-US" sz="1350" baseline="0"/>
            <a:t>- ENGR 202* - Statics and Dynamics</a:t>
          </a:r>
        </a:p>
        <a:p>
          <a:r>
            <a:rPr lang="en-US" sz="1350" baseline="0"/>
            <a:t>- ENGR 204 - Intro to Circuit Analysis and                       Electronics with Lab</a:t>
          </a:r>
        </a:p>
        <a:p>
          <a:r>
            <a:rPr lang="en-US" sz="1350" baseline="0"/>
            <a:t>- ENGR 209 - Intro to Conservation Laws &amp; Fluid Mechanics</a:t>
          </a:r>
        </a:p>
        <a:p>
          <a:endParaRPr lang="en-US" sz="135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og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  <xdr:twoCellAnchor>
    <xdr:from>
      <xdr:col>3</xdr:col>
      <xdr:colOff>31447</xdr:colOff>
      <xdr:row>15</xdr:row>
      <xdr:rowOff>12700</xdr:rowOff>
    </xdr:from>
    <xdr:to>
      <xdr:col>6</xdr:col>
      <xdr:colOff>344714</xdr:colOff>
      <xdr:row>15</xdr:row>
      <xdr:rowOff>249766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340" y="3917950"/>
          <a:ext cx="2993874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39005</xdr:colOff>
      <xdr:row>31</xdr:row>
      <xdr:rowOff>12704</xdr:rowOff>
    </xdr:from>
    <xdr:to>
      <xdr:col>6</xdr:col>
      <xdr:colOff>323697</xdr:colOff>
      <xdr:row>31</xdr:row>
      <xdr:rowOff>249770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77898" y="8136168"/>
          <a:ext cx="2965299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166007</xdr:colOff>
      <xdr:row>46</xdr:row>
      <xdr:rowOff>85724</xdr:rowOff>
    </xdr:from>
    <xdr:to>
      <xdr:col>13</xdr:col>
      <xdr:colOff>434674</xdr:colOff>
      <xdr:row>57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2578" y="12155260"/>
          <a:ext cx="2649917" cy="2826204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categories.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555625</xdr:colOff>
      <xdr:row>58</xdr:row>
      <xdr:rowOff>238125</xdr:rowOff>
    </xdr:from>
    <xdr:to>
      <xdr:col>13</xdr:col>
      <xdr:colOff>280147</xdr:colOff>
      <xdr:row>61</xdr:row>
      <xdr:rowOff>198904</xdr:rowOff>
    </xdr:to>
    <xdr:pic>
      <xdr:nvPicPr>
        <xdr:cNvPr id="9" name="Picture 8" descr="ENGR graphic">
          <a:extLst>
            <a:ext uri="{FF2B5EF4-FFF2-40B4-BE49-F238E27FC236}">
              <a16:creationId xmlns:a16="http://schemas.microsoft.com/office/drawing/2014/main" id="{9429F3FE-188B-422D-938C-D9858B6D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15319375"/>
          <a:ext cx="2709022" cy="7227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abSelected="1" zoomScale="70" zoomScaleNormal="70" workbookViewId="0">
      <selection activeCell="G65" sqref="G65"/>
    </sheetView>
  </sheetViews>
  <sheetFormatPr defaultColWidth="8.88671875" defaultRowHeight="14.4" x14ac:dyDescent="0.3"/>
  <cols>
    <col min="1" max="3" width="4.6640625" customWidth="1"/>
    <col min="4" max="4" width="4.441406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</cols>
  <sheetData>
    <row r="1" spans="1:17" ht="23.25" customHeight="1" x14ac:dyDescent="0.55000000000000004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7" ht="17.25" customHeight="1" x14ac:dyDescent="0.4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37"/>
    </row>
    <row r="3" spans="1:17" ht="21" x14ac:dyDescent="0.4">
      <c r="A3" s="108" t="s">
        <v>0</v>
      </c>
      <c r="B3" s="98"/>
      <c r="C3" s="103" t="str">
        <f>"Fall ("&amp;SUM(E3:E8)&amp;")"</f>
        <v>Fall (17)</v>
      </c>
      <c r="D3" s="39" t="s">
        <v>1</v>
      </c>
      <c r="E3" s="40">
        <v>5</v>
      </c>
      <c r="F3" s="41" t="s">
        <v>80</v>
      </c>
      <c r="G3" s="41" t="s">
        <v>2</v>
      </c>
      <c r="H3" s="41"/>
      <c r="I3" s="41"/>
      <c r="J3" s="41"/>
      <c r="K3" s="41"/>
      <c r="L3" s="41"/>
      <c r="M3" s="41"/>
      <c r="N3" s="42"/>
    </row>
    <row r="4" spans="1:17" ht="21" x14ac:dyDescent="0.4">
      <c r="A4" s="108"/>
      <c r="B4" s="98"/>
      <c r="C4" s="104"/>
      <c r="D4" s="43" t="s">
        <v>1</v>
      </c>
      <c r="E4" s="44">
        <v>3</v>
      </c>
      <c r="F4" s="45" t="s">
        <v>3</v>
      </c>
      <c r="G4" s="45" t="s">
        <v>4</v>
      </c>
      <c r="H4" s="45"/>
      <c r="I4" s="45"/>
      <c r="J4" s="45"/>
      <c r="K4" s="45"/>
      <c r="L4" s="45"/>
      <c r="M4" s="45"/>
      <c r="N4" s="46"/>
    </row>
    <row r="5" spans="1:17" ht="21" x14ac:dyDescent="0.4">
      <c r="A5" s="108"/>
      <c r="B5" s="98"/>
      <c r="C5" s="104"/>
      <c r="D5" s="43" t="s">
        <v>1</v>
      </c>
      <c r="E5" s="44">
        <v>1</v>
      </c>
      <c r="F5" s="45" t="s">
        <v>5</v>
      </c>
      <c r="G5" s="45" t="s">
        <v>6</v>
      </c>
      <c r="H5" s="45"/>
      <c r="I5" s="45"/>
      <c r="J5" s="45"/>
      <c r="K5" s="45"/>
      <c r="L5" s="45"/>
      <c r="M5" s="45"/>
      <c r="N5" s="46"/>
    </row>
    <row r="6" spans="1:17" ht="21" x14ac:dyDescent="0.4">
      <c r="A6" s="108"/>
      <c r="B6" s="98"/>
      <c r="C6" s="104"/>
      <c r="D6" s="43" t="s">
        <v>1</v>
      </c>
      <c r="E6" s="44">
        <v>4</v>
      </c>
      <c r="F6" s="45" t="s">
        <v>7</v>
      </c>
      <c r="G6" s="45" t="s">
        <v>8</v>
      </c>
      <c r="H6" s="45"/>
      <c r="I6" s="45"/>
      <c r="J6" s="45"/>
      <c r="K6" s="45"/>
      <c r="L6" s="45"/>
      <c r="M6" s="45"/>
      <c r="N6" s="46"/>
    </row>
    <row r="7" spans="1:17" ht="21" x14ac:dyDescent="0.4">
      <c r="A7" s="108"/>
      <c r="B7" s="98"/>
      <c r="C7" s="104"/>
      <c r="D7" s="43" t="s">
        <v>1</v>
      </c>
      <c r="E7" s="47">
        <v>3</v>
      </c>
      <c r="F7" s="48" t="s">
        <v>9</v>
      </c>
      <c r="G7" s="48" t="s">
        <v>10</v>
      </c>
      <c r="H7" s="45"/>
      <c r="I7" s="45"/>
      <c r="J7" s="45"/>
      <c r="K7" s="45"/>
      <c r="L7" s="45"/>
      <c r="M7" s="45"/>
      <c r="N7" s="46"/>
    </row>
    <row r="8" spans="1:17" ht="21" x14ac:dyDescent="0.4">
      <c r="A8" s="108"/>
      <c r="B8" s="98"/>
      <c r="C8" s="105"/>
      <c r="D8" s="51" t="s">
        <v>1</v>
      </c>
      <c r="E8" s="52">
        <v>1</v>
      </c>
      <c r="F8" s="53" t="s">
        <v>11</v>
      </c>
      <c r="G8" s="53" t="s">
        <v>12</v>
      </c>
      <c r="H8" s="53"/>
      <c r="I8" s="53"/>
      <c r="J8" s="53"/>
      <c r="K8" s="53"/>
      <c r="L8" s="53"/>
      <c r="M8" s="53"/>
      <c r="N8" s="54"/>
    </row>
    <row r="9" spans="1:17" ht="29.4" x14ac:dyDescent="0.4">
      <c r="A9" s="108"/>
      <c r="B9" s="98"/>
      <c r="C9" s="24" t="s">
        <v>13</v>
      </c>
      <c r="D9" s="36" t="s">
        <v>1</v>
      </c>
      <c r="E9" s="27">
        <v>3</v>
      </c>
      <c r="F9" s="28" t="s">
        <v>14</v>
      </c>
      <c r="G9" s="28" t="s">
        <v>15</v>
      </c>
      <c r="H9" s="21"/>
      <c r="I9" s="21"/>
      <c r="J9" s="21"/>
      <c r="K9" s="21"/>
      <c r="L9" s="21"/>
      <c r="M9" s="21"/>
    </row>
    <row r="10" spans="1:17" ht="21" x14ac:dyDescent="0.4">
      <c r="A10" s="108"/>
      <c r="B10" s="98"/>
      <c r="C10" s="101" t="s">
        <v>16</v>
      </c>
      <c r="D10" s="60" t="s">
        <v>1</v>
      </c>
      <c r="E10" s="61">
        <v>3</v>
      </c>
      <c r="F10" s="62" t="s">
        <v>17</v>
      </c>
      <c r="G10" s="62" t="s">
        <v>18</v>
      </c>
      <c r="H10" s="62"/>
      <c r="I10" s="62"/>
      <c r="J10" s="62"/>
      <c r="K10" s="62"/>
      <c r="L10" s="62"/>
      <c r="M10" s="62"/>
      <c r="N10" s="63"/>
    </row>
    <row r="11" spans="1:17" ht="21" x14ac:dyDescent="0.4">
      <c r="A11" s="108"/>
      <c r="B11" s="98"/>
      <c r="C11" s="102"/>
      <c r="D11" s="64" t="s">
        <v>1</v>
      </c>
      <c r="E11" s="65">
        <v>4</v>
      </c>
      <c r="F11" s="66" t="s">
        <v>19</v>
      </c>
      <c r="G11" s="66" t="s">
        <v>20</v>
      </c>
      <c r="H11" s="66"/>
      <c r="I11" s="66"/>
      <c r="J11" s="66"/>
      <c r="K11" s="66"/>
      <c r="L11" s="66"/>
      <c r="M11" s="66"/>
      <c r="N11" s="67"/>
    </row>
    <row r="12" spans="1:17" ht="21" x14ac:dyDescent="0.4">
      <c r="A12" s="108"/>
      <c r="B12" s="98"/>
      <c r="C12" s="102"/>
      <c r="D12" s="64" t="s">
        <v>1</v>
      </c>
      <c r="E12" s="65">
        <v>4</v>
      </c>
      <c r="F12" s="66" t="s">
        <v>21</v>
      </c>
      <c r="G12" s="66" t="s">
        <v>22</v>
      </c>
      <c r="H12" s="66"/>
      <c r="I12" s="66"/>
      <c r="J12" s="66"/>
      <c r="K12" s="66"/>
      <c r="L12" s="66"/>
      <c r="M12" s="66"/>
      <c r="N12" s="67"/>
    </row>
    <row r="13" spans="1:17" ht="21" x14ac:dyDescent="0.4">
      <c r="A13" s="108"/>
      <c r="B13" s="98"/>
      <c r="C13" s="102"/>
      <c r="D13" s="64" t="s">
        <v>1</v>
      </c>
      <c r="E13" s="96" t="s">
        <v>86</v>
      </c>
      <c r="F13" s="77" t="s">
        <v>23</v>
      </c>
      <c r="G13" s="77" t="s">
        <v>52</v>
      </c>
      <c r="H13" s="66"/>
      <c r="I13" s="66"/>
      <c r="J13" s="66"/>
      <c r="K13" s="66"/>
      <c r="L13" s="66"/>
      <c r="M13" s="66"/>
      <c r="N13" s="67"/>
    </row>
    <row r="14" spans="1:17" ht="21" x14ac:dyDescent="0.4">
      <c r="A14" s="108"/>
      <c r="B14" s="98"/>
      <c r="C14" s="106"/>
      <c r="D14" s="72" t="s">
        <v>1</v>
      </c>
      <c r="E14" s="78">
        <v>1</v>
      </c>
      <c r="F14" s="79" t="s">
        <v>24</v>
      </c>
      <c r="G14" s="79" t="s">
        <v>52</v>
      </c>
      <c r="H14" s="75"/>
      <c r="I14" s="75"/>
      <c r="J14" s="75"/>
      <c r="K14" s="75"/>
      <c r="L14" s="75"/>
      <c r="M14" s="75"/>
      <c r="N14" s="76"/>
    </row>
    <row r="15" spans="1:17" s="4" customFormat="1" ht="2.25" customHeight="1" x14ac:dyDescent="0.4">
      <c r="C15" s="22"/>
      <c r="D15" s="18"/>
      <c r="E15" s="18">
        <f>SUM(E3:E8)</f>
        <v>17</v>
      </c>
      <c r="F15" s="22"/>
      <c r="G15" s="22"/>
      <c r="H15" s="22"/>
      <c r="I15" s="22"/>
      <c r="J15" s="22"/>
      <c r="K15" s="22"/>
      <c r="L15" s="22"/>
      <c r="M15" s="22"/>
      <c r="O15" s="5"/>
      <c r="P15" s="5"/>
      <c r="Q15" s="5"/>
    </row>
    <row r="16" spans="1:17" ht="21" x14ac:dyDescent="0.4">
      <c r="C16" s="35"/>
      <c r="D16" s="2"/>
      <c r="E16" s="2"/>
      <c r="F16" s="23"/>
      <c r="G16" s="21"/>
      <c r="H16" s="21"/>
      <c r="I16" s="21"/>
      <c r="J16" s="21"/>
      <c r="K16" s="21"/>
      <c r="L16" s="21"/>
      <c r="M16" s="21"/>
    </row>
    <row r="17" spans="1:17" ht="21" x14ac:dyDescent="0.4">
      <c r="A17" s="108" t="s">
        <v>25</v>
      </c>
      <c r="B17" s="98"/>
      <c r="C17" s="103" t="str">
        <f>"Fall ("&amp;SUM(E17:E22)&amp;")"</f>
        <v>Fall (16)</v>
      </c>
      <c r="D17" s="39" t="s">
        <v>1</v>
      </c>
      <c r="E17" s="40">
        <v>4</v>
      </c>
      <c r="F17" s="41" t="s">
        <v>26</v>
      </c>
      <c r="G17" s="41"/>
      <c r="H17" s="41"/>
      <c r="I17" s="41"/>
      <c r="J17" s="41"/>
      <c r="K17" s="41"/>
      <c r="L17" s="41"/>
      <c r="M17" s="41"/>
      <c r="N17" s="42"/>
    </row>
    <row r="18" spans="1:17" ht="21" x14ac:dyDescent="0.4">
      <c r="A18" s="108"/>
      <c r="B18" s="98"/>
      <c r="C18" s="104"/>
      <c r="D18" s="43" t="s">
        <v>1</v>
      </c>
      <c r="E18" s="44">
        <v>3</v>
      </c>
      <c r="F18" s="45" t="s">
        <v>27</v>
      </c>
      <c r="G18" s="45" t="s">
        <v>81</v>
      </c>
      <c r="H18" s="45"/>
      <c r="I18" s="45"/>
      <c r="J18" s="45"/>
      <c r="K18" s="45"/>
      <c r="L18" s="45"/>
      <c r="M18" s="45"/>
      <c r="N18" s="46"/>
    </row>
    <row r="19" spans="1:17" ht="21" x14ac:dyDescent="0.4">
      <c r="A19" s="108"/>
      <c r="B19" s="98"/>
      <c r="C19" s="104"/>
      <c r="D19" s="43" t="s">
        <v>1</v>
      </c>
      <c r="E19" s="44">
        <v>4</v>
      </c>
      <c r="F19" s="45" t="s">
        <v>28</v>
      </c>
      <c r="G19" s="45" t="s">
        <v>29</v>
      </c>
      <c r="H19" s="45"/>
      <c r="I19" s="45"/>
      <c r="J19" s="45"/>
      <c r="K19" s="45"/>
      <c r="L19" s="45"/>
      <c r="M19" s="45"/>
      <c r="N19" s="46"/>
    </row>
    <row r="20" spans="1:17" ht="21" x14ac:dyDescent="0.4">
      <c r="A20" s="108"/>
      <c r="B20" s="98"/>
      <c r="C20" s="104"/>
      <c r="D20" s="43" t="s">
        <v>1</v>
      </c>
      <c r="E20" s="44">
        <v>2</v>
      </c>
      <c r="F20" s="45" t="s">
        <v>30</v>
      </c>
      <c r="G20" s="45" t="s">
        <v>82</v>
      </c>
      <c r="H20" s="45"/>
      <c r="I20" s="45"/>
      <c r="J20" s="45"/>
      <c r="K20" s="45"/>
      <c r="L20" s="45"/>
      <c r="M20" s="45"/>
      <c r="N20" s="46"/>
    </row>
    <row r="21" spans="1:17" ht="21" x14ac:dyDescent="0.4">
      <c r="A21" s="108"/>
      <c r="B21" s="98"/>
      <c r="C21" s="104"/>
      <c r="D21" s="43" t="s">
        <v>1</v>
      </c>
      <c r="E21" s="47">
        <v>3</v>
      </c>
      <c r="F21" s="48" t="s">
        <v>31</v>
      </c>
      <c r="G21" s="48" t="s">
        <v>32</v>
      </c>
      <c r="H21" s="49"/>
      <c r="I21" s="49"/>
      <c r="J21" s="50"/>
      <c r="K21" s="45"/>
      <c r="L21" s="45"/>
      <c r="M21" s="45"/>
      <c r="N21" s="46"/>
    </row>
    <row r="22" spans="1:17" ht="21" x14ac:dyDescent="0.4">
      <c r="A22" s="108"/>
      <c r="B22" s="98"/>
      <c r="C22" s="104"/>
      <c r="D22" s="43" t="s">
        <v>1</v>
      </c>
      <c r="E22" s="44">
        <v>0</v>
      </c>
      <c r="F22" s="45" t="s">
        <v>33</v>
      </c>
      <c r="G22" s="45" t="s">
        <v>34</v>
      </c>
      <c r="H22" s="45"/>
      <c r="I22" s="45"/>
      <c r="J22" s="45"/>
      <c r="K22" s="45"/>
      <c r="L22" s="45"/>
      <c r="M22" s="45"/>
      <c r="N22" s="46"/>
    </row>
    <row r="23" spans="1:17" ht="21" x14ac:dyDescent="0.4">
      <c r="A23" s="108"/>
      <c r="B23" s="98"/>
      <c r="C23" s="55"/>
      <c r="D23" s="56"/>
      <c r="E23" s="57">
        <v>1</v>
      </c>
      <c r="F23" s="58" t="s">
        <v>35</v>
      </c>
      <c r="G23" s="58" t="s">
        <v>87</v>
      </c>
      <c r="H23" s="58"/>
      <c r="I23" s="58"/>
      <c r="J23" s="58"/>
      <c r="K23" s="58"/>
      <c r="L23" s="58"/>
      <c r="M23" s="58"/>
      <c r="N23" s="59"/>
    </row>
    <row r="24" spans="1:17" ht="21" x14ac:dyDescent="0.4">
      <c r="A24" s="108"/>
      <c r="B24" s="98"/>
      <c r="C24" s="24"/>
      <c r="D24" s="36"/>
      <c r="E24" s="109"/>
      <c r="F24" s="110"/>
      <c r="G24" s="110"/>
      <c r="H24" s="110"/>
      <c r="I24" s="110"/>
      <c r="J24" s="111"/>
      <c r="K24" s="111"/>
      <c r="L24" s="111"/>
      <c r="M24" s="111"/>
      <c r="N24" s="111"/>
    </row>
    <row r="25" spans="1:17" ht="21" x14ac:dyDescent="0.4">
      <c r="A25" s="108"/>
      <c r="B25" s="98"/>
      <c r="C25" s="101" t="str">
        <f>"Spring ("&amp;SUM(E25:E30)&amp;")"</f>
        <v>Spring (17)</v>
      </c>
      <c r="D25" s="60" t="s">
        <v>1</v>
      </c>
      <c r="E25" s="61">
        <v>4</v>
      </c>
      <c r="F25" s="62" t="s">
        <v>36</v>
      </c>
      <c r="G25" s="62"/>
      <c r="H25" s="62"/>
      <c r="I25" s="62"/>
      <c r="J25" s="62"/>
      <c r="K25" s="62"/>
      <c r="L25" s="62"/>
      <c r="M25" s="62"/>
      <c r="N25" s="63"/>
    </row>
    <row r="26" spans="1:17" ht="21" x14ac:dyDescent="0.4">
      <c r="A26" s="108"/>
      <c r="B26" s="98"/>
      <c r="C26" s="102"/>
      <c r="D26" s="64" t="s">
        <v>1</v>
      </c>
      <c r="E26" s="65">
        <v>4</v>
      </c>
      <c r="F26" s="66" t="s">
        <v>36</v>
      </c>
      <c r="G26" s="66"/>
      <c r="H26" s="66"/>
      <c r="I26" s="66"/>
      <c r="J26" s="66"/>
      <c r="K26" s="66"/>
      <c r="L26" s="66"/>
      <c r="M26" s="66"/>
      <c r="N26" s="67"/>
    </row>
    <row r="27" spans="1:17" ht="21" x14ac:dyDescent="0.4">
      <c r="A27" s="108"/>
      <c r="B27" s="98"/>
      <c r="C27" s="102"/>
      <c r="D27" s="64" t="s">
        <v>1</v>
      </c>
      <c r="E27" s="65">
        <v>4</v>
      </c>
      <c r="F27" s="66" t="s">
        <v>37</v>
      </c>
      <c r="G27" s="66" t="s">
        <v>38</v>
      </c>
      <c r="H27" s="66"/>
      <c r="I27" s="66"/>
      <c r="J27" s="66"/>
      <c r="K27" s="66"/>
      <c r="L27" s="66"/>
      <c r="M27" s="66"/>
      <c r="N27" s="67"/>
    </row>
    <row r="28" spans="1:17" ht="21" x14ac:dyDescent="0.4">
      <c r="A28" s="108"/>
      <c r="B28" s="98"/>
      <c r="C28" s="102"/>
      <c r="D28" s="64" t="s">
        <v>1</v>
      </c>
      <c r="E28" s="68">
        <v>3</v>
      </c>
      <c r="F28" s="77" t="s">
        <v>39</v>
      </c>
      <c r="G28" s="77" t="s">
        <v>83</v>
      </c>
      <c r="H28" s="66"/>
      <c r="I28" s="66"/>
      <c r="J28" s="66"/>
      <c r="K28" s="66"/>
      <c r="L28" s="66"/>
      <c r="M28" s="66"/>
      <c r="N28" s="67"/>
    </row>
    <row r="29" spans="1:17" ht="21" x14ac:dyDescent="0.4">
      <c r="A29" s="108"/>
      <c r="B29" s="98"/>
      <c r="C29" s="102"/>
      <c r="D29" s="64" t="s">
        <v>1</v>
      </c>
      <c r="E29" s="69">
        <v>2</v>
      </c>
      <c r="F29" s="70" t="s">
        <v>40</v>
      </c>
      <c r="G29" s="70" t="s">
        <v>41</v>
      </c>
      <c r="H29" s="71"/>
      <c r="I29" s="71"/>
      <c r="J29" s="71"/>
      <c r="K29" s="71"/>
      <c r="L29" s="71"/>
      <c r="M29" s="71"/>
      <c r="N29" s="67"/>
    </row>
    <row r="30" spans="1:17" ht="21" x14ac:dyDescent="0.4">
      <c r="A30" s="98"/>
      <c r="B30" s="98"/>
      <c r="C30" s="106"/>
      <c r="D30" s="72" t="s">
        <v>1</v>
      </c>
      <c r="E30" s="73">
        <v>0</v>
      </c>
      <c r="F30" s="74" t="s">
        <v>42</v>
      </c>
      <c r="G30" s="74" t="s">
        <v>43</v>
      </c>
      <c r="H30" s="74"/>
      <c r="I30" s="75"/>
      <c r="J30" s="75"/>
      <c r="K30" s="75"/>
      <c r="L30" s="75"/>
      <c r="M30" s="75"/>
      <c r="N30" s="76"/>
    </row>
    <row r="31" spans="1:17" s="4" customFormat="1" ht="3" customHeight="1" x14ac:dyDescent="0.4">
      <c r="C31" s="22"/>
      <c r="D31" s="18"/>
      <c r="E31" s="14"/>
      <c r="F31" s="8"/>
      <c r="G31" s="8"/>
      <c r="H31" s="8"/>
      <c r="I31" s="8"/>
      <c r="J31" s="8"/>
      <c r="K31" s="8"/>
      <c r="L31" s="8"/>
      <c r="M31" s="8"/>
      <c r="O31" s="5"/>
      <c r="P31" s="5"/>
      <c r="Q31" s="5"/>
    </row>
    <row r="32" spans="1:17" ht="21" x14ac:dyDescent="0.4">
      <c r="C32" s="35"/>
      <c r="D32" s="2"/>
      <c r="E32" s="2"/>
      <c r="F32" s="23"/>
      <c r="G32" s="10"/>
      <c r="H32" s="10"/>
      <c r="I32" s="10"/>
      <c r="J32" s="10"/>
      <c r="K32" s="10"/>
      <c r="L32" s="10"/>
      <c r="M32" s="10"/>
    </row>
    <row r="33" spans="1:17" ht="21" x14ac:dyDescent="0.4">
      <c r="A33" s="108" t="s">
        <v>44</v>
      </c>
      <c r="B33" s="98"/>
      <c r="C33" s="103" t="str">
        <f>"Fall ("&amp;SUM(E33:E37)&amp;")"</f>
        <v>Fall (17)</v>
      </c>
      <c r="D33" s="39" t="s">
        <v>1</v>
      </c>
      <c r="E33" s="40">
        <v>4</v>
      </c>
      <c r="F33" s="41" t="s">
        <v>45</v>
      </c>
      <c r="G33" s="41" t="s">
        <v>46</v>
      </c>
      <c r="H33" s="41"/>
      <c r="I33" s="41"/>
      <c r="J33" s="80"/>
      <c r="K33" s="80"/>
      <c r="L33" s="80"/>
      <c r="M33" s="80"/>
      <c r="N33" s="81"/>
    </row>
    <row r="34" spans="1:17" ht="21" x14ac:dyDescent="0.4">
      <c r="A34" s="108"/>
      <c r="B34" s="98"/>
      <c r="C34" s="104"/>
      <c r="D34" s="43" t="s">
        <v>1</v>
      </c>
      <c r="E34" s="44">
        <v>4</v>
      </c>
      <c r="F34" s="45" t="s">
        <v>47</v>
      </c>
      <c r="G34" s="45" t="s">
        <v>48</v>
      </c>
      <c r="H34" s="45"/>
      <c r="I34" s="45"/>
      <c r="J34" s="82"/>
      <c r="K34" s="82"/>
      <c r="L34" s="82"/>
      <c r="M34" s="82"/>
      <c r="N34" s="83"/>
    </row>
    <row r="35" spans="1:17" ht="21" x14ac:dyDescent="0.4">
      <c r="A35" s="108"/>
      <c r="B35" s="98"/>
      <c r="C35" s="104"/>
      <c r="D35" s="43" t="s">
        <v>1</v>
      </c>
      <c r="E35" s="44">
        <v>4</v>
      </c>
      <c r="F35" s="45" t="s">
        <v>49</v>
      </c>
      <c r="G35" s="45" t="s">
        <v>50</v>
      </c>
      <c r="H35" s="45"/>
      <c r="I35" s="45"/>
      <c r="J35" s="82"/>
      <c r="K35" s="82"/>
      <c r="L35" s="82"/>
      <c r="M35" s="82"/>
      <c r="N35" s="83"/>
    </row>
    <row r="36" spans="1:17" ht="21" x14ac:dyDescent="0.4">
      <c r="A36" s="108"/>
      <c r="B36" s="98"/>
      <c r="C36" s="104"/>
      <c r="D36" s="43" t="s">
        <v>1</v>
      </c>
      <c r="E36" s="47">
        <v>3</v>
      </c>
      <c r="F36" s="48" t="s">
        <v>51</v>
      </c>
      <c r="G36" s="48" t="s">
        <v>52</v>
      </c>
      <c r="H36" s="50"/>
      <c r="I36" s="45"/>
      <c r="J36" s="82"/>
      <c r="K36" s="82"/>
      <c r="L36" s="82"/>
      <c r="M36" s="82"/>
      <c r="N36" s="83"/>
    </row>
    <row r="37" spans="1:17" ht="21" x14ac:dyDescent="0.4">
      <c r="A37" s="108"/>
      <c r="B37" s="98"/>
      <c r="C37" s="105"/>
      <c r="D37" s="51" t="s">
        <v>1</v>
      </c>
      <c r="E37" s="84">
        <v>2</v>
      </c>
      <c r="F37" s="85" t="s">
        <v>53</v>
      </c>
      <c r="G37" s="85" t="s">
        <v>54</v>
      </c>
      <c r="H37" s="86"/>
      <c r="I37" s="53"/>
      <c r="J37" s="87"/>
      <c r="K37" s="87"/>
      <c r="L37" s="87"/>
      <c r="M37" s="87"/>
      <c r="N37" s="88"/>
    </row>
    <row r="38" spans="1:17" ht="21" x14ac:dyDescent="0.4">
      <c r="A38" s="108"/>
      <c r="B38" s="98"/>
      <c r="C38" s="24"/>
      <c r="D38" s="36"/>
      <c r="E38" s="27"/>
      <c r="F38" s="38"/>
      <c r="G38" s="29"/>
      <c r="H38" s="30"/>
      <c r="I38" s="21"/>
      <c r="J38" s="10"/>
      <c r="K38" s="10"/>
      <c r="L38" s="10"/>
      <c r="M38" s="10"/>
    </row>
    <row r="39" spans="1:17" ht="21" x14ac:dyDescent="0.4">
      <c r="A39" s="108"/>
      <c r="B39" s="98"/>
      <c r="C39" s="101" t="str">
        <f>"Spring ("&amp;SUM(E39:E43)&amp;")"</f>
        <v>Spring (16)</v>
      </c>
      <c r="D39" s="60" t="s">
        <v>1</v>
      </c>
      <c r="E39" s="61">
        <v>4</v>
      </c>
      <c r="F39" s="62" t="s">
        <v>55</v>
      </c>
      <c r="G39" s="62" t="s">
        <v>56</v>
      </c>
      <c r="H39" s="62"/>
      <c r="I39" s="62"/>
      <c r="J39" s="89"/>
      <c r="K39" s="89"/>
      <c r="L39" s="89"/>
      <c r="M39" s="89"/>
      <c r="N39" s="63"/>
    </row>
    <row r="40" spans="1:17" ht="21" x14ac:dyDescent="0.4">
      <c r="A40" s="108"/>
      <c r="B40" s="98"/>
      <c r="C40" s="102"/>
      <c r="D40" s="64" t="s">
        <v>1</v>
      </c>
      <c r="E40" s="65">
        <v>4</v>
      </c>
      <c r="F40" s="66" t="s">
        <v>57</v>
      </c>
      <c r="G40" s="66" t="s">
        <v>58</v>
      </c>
      <c r="H40" s="66"/>
      <c r="I40" s="66"/>
      <c r="J40" s="90"/>
      <c r="K40" s="90"/>
      <c r="L40" s="90"/>
      <c r="M40" s="90"/>
      <c r="N40" s="67"/>
    </row>
    <row r="41" spans="1:17" ht="21" x14ac:dyDescent="0.4">
      <c r="A41" s="108"/>
      <c r="B41" s="98"/>
      <c r="C41" s="102"/>
      <c r="D41" s="64" t="s">
        <v>1</v>
      </c>
      <c r="E41" s="65">
        <v>4</v>
      </c>
      <c r="F41" s="66" t="s">
        <v>88</v>
      </c>
      <c r="G41" s="66"/>
      <c r="H41" s="66"/>
      <c r="I41" s="66"/>
      <c r="J41" s="90"/>
      <c r="K41" s="90"/>
      <c r="L41" s="90"/>
      <c r="M41" s="90"/>
      <c r="N41" s="67"/>
    </row>
    <row r="42" spans="1:17" ht="21" x14ac:dyDescent="0.4">
      <c r="A42" s="108"/>
      <c r="B42" s="98"/>
      <c r="C42" s="102"/>
      <c r="D42" s="64" t="s">
        <v>1</v>
      </c>
      <c r="E42" s="68">
        <v>1</v>
      </c>
      <c r="F42" s="77" t="s">
        <v>24</v>
      </c>
      <c r="G42" s="77" t="s">
        <v>52</v>
      </c>
      <c r="H42" s="66"/>
      <c r="I42" s="66"/>
      <c r="J42" s="90"/>
      <c r="K42" s="90"/>
      <c r="L42" s="90"/>
      <c r="M42" s="90"/>
      <c r="N42" s="67"/>
    </row>
    <row r="43" spans="1:17" ht="21" x14ac:dyDescent="0.4">
      <c r="A43" s="108"/>
      <c r="B43" s="98"/>
      <c r="C43" s="102"/>
      <c r="D43" s="64" t="s">
        <v>1</v>
      </c>
      <c r="E43" s="68">
        <v>3</v>
      </c>
      <c r="F43" s="77" t="s">
        <v>59</v>
      </c>
      <c r="G43" s="77" t="s">
        <v>60</v>
      </c>
      <c r="H43" s="66"/>
      <c r="I43" s="66"/>
      <c r="J43" s="90"/>
      <c r="K43" s="90"/>
      <c r="L43" s="90"/>
      <c r="M43" s="90"/>
      <c r="N43" s="67"/>
    </row>
    <row r="44" spans="1:17" ht="21" x14ac:dyDescent="0.4">
      <c r="A44" s="98"/>
      <c r="B44" s="98"/>
      <c r="C44" s="97"/>
      <c r="D44" s="56"/>
      <c r="E44" s="57">
        <v>1</v>
      </c>
      <c r="F44" s="58" t="s">
        <v>61</v>
      </c>
      <c r="G44" s="91" t="s">
        <v>84</v>
      </c>
      <c r="H44" s="58"/>
      <c r="I44" s="58"/>
      <c r="J44" s="58"/>
      <c r="K44" s="58"/>
      <c r="L44" s="58"/>
      <c r="M44" s="58"/>
      <c r="N44" s="59"/>
    </row>
    <row r="45" spans="1:17" s="4" customFormat="1" ht="3" customHeight="1" x14ac:dyDescent="0.4">
      <c r="C45" s="22"/>
      <c r="D45" s="18"/>
      <c r="E45" s="14"/>
      <c r="F45" s="8"/>
      <c r="G45" s="8"/>
      <c r="H45" s="8"/>
      <c r="I45" s="8"/>
      <c r="J45" s="8"/>
      <c r="K45" s="8"/>
      <c r="L45" s="8"/>
      <c r="M45" s="8"/>
      <c r="O45" s="5"/>
      <c r="P45" s="5"/>
      <c r="Q45" s="5"/>
    </row>
    <row r="46" spans="1:17" ht="21" x14ac:dyDescent="0.4">
      <c r="A46" s="108" t="s">
        <v>62</v>
      </c>
      <c r="B46" s="98"/>
      <c r="C46" s="103" t="str">
        <f>"Fall ("&amp;SUM(E46:E50)&amp;")"</f>
        <v>Fall (15)</v>
      </c>
      <c r="D46" s="39" t="s">
        <v>1</v>
      </c>
      <c r="E46" s="40">
        <v>4</v>
      </c>
      <c r="F46" s="41" t="s">
        <v>63</v>
      </c>
      <c r="G46" s="41" t="s">
        <v>64</v>
      </c>
      <c r="H46" s="41"/>
      <c r="I46" s="41"/>
      <c r="J46" s="80"/>
      <c r="K46" s="80"/>
      <c r="L46" s="80"/>
      <c r="M46" s="80"/>
      <c r="N46" s="81"/>
    </row>
    <row r="47" spans="1:17" ht="21" x14ac:dyDescent="0.4">
      <c r="A47" s="108"/>
      <c r="B47" s="98"/>
      <c r="C47" s="104"/>
      <c r="D47" s="43" t="s">
        <v>1</v>
      </c>
      <c r="E47" s="44">
        <v>2</v>
      </c>
      <c r="F47" s="45" t="s">
        <v>65</v>
      </c>
      <c r="G47" s="45" t="s">
        <v>66</v>
      </c>
      <c r="H47" s="45"/>
      <c r="I47" s="45"/>
      <c r="J47" s="82"/>
      <c r="K47" s="82"/>
      <c r="L47" s="82"/>
      <c r="M47" s="82"/>
      <c r="N47" s="83"/>
    </row>
    <row r="48" spans="1:17" ht="21" x14ac:dyDescent="0.4">
      <c r="A48" s="108"/>
      <c r="B48" s="98"/>
      <c r="C48" s="104"/>
      <c r="D48" s="43" t="s">
        <v>1</v>
      </c>
      <c r="E48" s="47">
        <v>3</v>
      </c>
      <c r="F48" s="48" t="s">
        <v>67</v>
      </c>
      <c r="G48" s="92" t="s">
        <v>52</v>
      </c>
      <c r="H48" s="45"/>
      <c r="I48" s="45"/>
      <c r="J48" s="82"/>
      <c r="K48" s="82"/>
      <c r="L48" s="82"/>
      <c r="M48" s="82"/>
      <c r="N48" s="83"/>
    </row>
    <row r="49" spans="1:17" ht="21" x14ac:dyDescent="0.4">
      <c r="A49" s="108"/>
      <c r="B49" s="98"/>
      <c r="C49" s="104"/>
      <c r="D49" s="43" t="s">
        <v>1</v>
      </c>
      <c r="E49" s="93">
        <v>4</v>
      </c>
      <c r="F49" s="94" t="s">
        <v>85</v>
      </c>
      <c r="G49" s="94"/>
      <c r="H49" s="45"/>
      <c r="I49" s="45"/>
      <c r="J49" s="82"/>
      <c r="K49" s="82"/>
      <c r="L49" s="82"/>
      <c r="M49" s="82"/>
      <c r="N49" s="83"/>
    </row>
    <row r="50" spans="1:17" ht="21" x14ac:dyDescent="0.4">
      <c r="A50" s="108"/>
      <c r="B50" s="98"/>
      <c r="C50" s="105"/>
      <c r="D50" s="51" t="s">
        <v>1</v>
      </c>
      <c r="E50" s="52">
        <v>2</v>
      </c>
      <c r="F50" s="53" t="s">
        <v>68</v>
      </c>
      <c r="G50" s="53" t="s">
        <v>69</v>
      </c>
      <c r="H50" s="53"/>
      <c r="I50" s="53"/>
      <c r="J50" s="87"/>
      <c r="K50" s="87"/>
      <c r="L50" s="87"/>
      <c r="M50" s="87"/>
      <c r="N50" s="88"/>
    </row>
    <row r="51" spans="1:17" ht="21" x14ac:dyDescent="0.4">
      <c r="A51" s="108"/>
      <c r="B51" s="98"/>
      <c r="C51" s="24"/>
      <c r="D51" s="36"/>
      <c r="E51" s="26"/>
      <c r="F51" s="25"/>
      <c r="G51" s="25"/>
      <c r="H51" s="21"/>
      <c r="I51" s="21"/>
      <c r="J51" s="10"/>
      <c r="K51" s="10"/>
      <c r="L51" s="10"/>
      <c r="M51" s="10"/>
    </row>
    <row r="52" spans="1:17" ht="21" x14ac:dyDescent="0.4">
      <c r="A52" s="108"/>
      <c r="B52" s="98"/>
      <c r="C52" s="101" t="str">
        <f>"Spring ("&amp;SUM(E52:E56)&amp;")"</f>
        <v>Spring (16)</v>
      </c>
      <c r="D52" s="60" t="s">
        <v>1</v>
      </c>
      <c r="E52" s="61">
        <v>4</v>
      </c>
      <c r="F52" s="62" t="s">
        <v>70</v>
      </c>
      <c r="G52" s="62" t="s">
        <v>71</v>
      </c>
      <c r="H52" s="62"/>
      <c r="I52" s="62"/>
      <c r="J52" s="95"/>
      <c r="K52" s="89"/>
      <c r="L52" s="89"/>
      <c r="M52" s="89"/>
      <c r="N52" s="63"/>
    </row>
    <row r="53" spans="1:17" ht="21" x14ac:dyDescent="0.4">
      <c r="A53" s="108"/>
      <c r="B53" s="98"/>
      <c r="C53" s="102"/>
      <c r="D53" s="64" t="s">
        <v>1</v>
      </c>
      <c r="E53" s="65">
        <v>4</v>
      </c>
      <c r="F53" s="66" t="s">
        <v>72</v>
      </c>
      <c r="G53" s="66" t="s">
        <v>73</v>
      </c>
      <c r="H53" s="66"/>
      <c r="I53" s="66"/>
      <c r="J53" s="90"/>
      <c r="K53" s="90"/>
      <c r="L53" s="90"/>
      <c r="M53" s="90"/>
      <c r="N53" s="67"/>
    </row>
    <row r="54" spans="1:17" ht="21" x14ac:dyDescent="0.4">
      <c r="A54" s="108"/>
      <c r="B54" s="98"/>
      <c r="C54" s="102"/>
      <c r="D54" s="64" t="s">
        <v>1</v>
      </c>
      <c r="E54" s="65">
        <v>4</v>
      </c>
      <c r="F54" s="66" t="s">
        <v>74</v>
      </c>
      <c r="G54" s="66"/>
      <c r="H54" s="66"/>
      <c r="I54" s="66"/>
      <c r="J54" s="90"/>
      <c r="K54" s="90"/>
      <c r="L54" s="90"/>
      <c r="M54" s="90"/>
      <c r="N54" s="67"/>
    </row>
    <row r="55" spans="1:17" ht="21" x14ac:dyDescent="0.4">
      <c r="A55" s="108"/>
      <c r="B55" s="99"/>
      <c r="C55" s="102"/>
      <c r="D55" s="64" t="s">
        <v>1</v>
      </c>
      <c r="E55" s="112">
        <v>3</v>
      </c>
      <c r="F55" s="113" t="s">
        <v>85</v>
      </c>
      <c r="G55" s="66"/>
      <c r="H55" s="66"/>
      <c r="I55" s="66"/>
      <c r="J55" s="90"/>
      <c r="K55" s="90"/>
      <c r="L55" s="90"/>
      <c r="M55" s="90"/>
      <c r="N55" s="67"/>
    </row>
    <row r="56" spans="1:17" ht="21" x14ac:dyDescent="0.4">
      <c r="A56" s="108"/>
      <c r="B56" s="98"/>
      <c r="C56" s="102"/>
      <c r="D56" s="64" t="s">
        <v>1</v>
      </c>
      <c r="E56" s="68">
        <v>1</v>
      </c>
      <c r="F56" s="77" t="s">
        <v>24</v>
      </c>
      <c r="G56" s="77" t="s">
        <v>52</v>
      </c>
      <c r="H56" s="66"/>
      <c r="I56" s="66"/>
      <c r="J56" s="90"/>
      <c r="K56" s="90"/>
      <c r="L56" s="90"/>
      <c r="M56" s="90"/>
      <c r="N56" s="67"/>
    </row>
    <row r="57" spans="1:17" ht="21" x14ac:dyDescent="0.4">
      <c r="A57" s="108"/>
      <c r="B57" s="98"/>
      <c r="C57" s="102"/>
      <c r="D57" s="64" t="s">
        <v>1</v>
      </c>
      <c r="E57" s="65">
        <v>0</v>
      </c>
      <c r="F57" s="66" t="s">
        <v>75</v>
      </c>
      <c r="G57" s="66" t="s">
        <v>76</v>
      </c>
      <c r="H57" s="66"/>
      <c r="I57" s="66"/>
      <c r="J57" s="90"/>
      <c r="K57" s="90"/>
      <c r="L57" s="90"/>
      <c r="M57" s="90"/>
      <c r="N57" s="67"/>
    </row>
    <row r="58" spans="1:17" s="4" customFormat="1" ht="3.75" customHeight="1" x14ac:dyDescent="0.4">
      <c r="A58" s="6"/>
      <c r="B58" s="6"/>
      <c r="C58" s="11"/>
      <c r="D58" s="19"/>
      <c r="E58" s="14"/>
      <c r="F58" s="8"/>
      <c r="G58" s="8"/>
      <c r="H58" s="8"/>
      <c r="I58" s="8"/>
      <c r="J58" s="8"/>
      <c r="K58" s="8"/>
      <c r="L58" s="8"/>
      <c r="M58" s="8"/>
      <c r="O58" s="5"/>
      <c r="P58" s="5"/>
      <c r="Q58" s="5"/>
    </row>
    <row r="59" spans="1:17" s="5" customFormat="1" ht="20.25" customHeight="1" x14ac:dyDescent="0.4">
      <c r="A59" s="12"/>
      <c r="B59" s="12"/>
      <c r="C59" s="13"/>
      <c r="D59" s="20"/>
      <c r="E59" s="16"/>
      <c r="F59" s="9"/>
      <c r="G59" s="9"/>
      <c r="H59" s="9"/>
      <c r="I59" s="9"/>
      <c r="J59" s="9"/>
      <c r="K59" s="9"/>
      <c r="L59" s="9"/>
      <c r="M59" s="9"/>
    </row>
    <row r="60" spans="1:17" ht="21" x14ac:dyDescent="0.4">
      <c r="A60" s="23" t="s">
        <v>77</v>
      </c>
      <c r="B60" s="2"/>
      <c r="C60" s="2"/>
      <c r="D60" s="21"/>
      <c r="G60" s="10"/>
      <c r="H60" s="10"/>
      <c r="I60" s="10"/>
      <c r="J60" s="10"/>
      <c r="K60" s="10"/>
      <c r="L60" s="10"/>
      <c r="M60" s="10"/>
    </row>
    <row r="61" spans="1:17" ht="18" x14ac:dyDescent="0.35">
      <c r="C61" s="10"/>
      <c r="D61" s="36" t="s">
        <v>1</v>
      </c>
      <c r="E61" s="31" t="s">
        <v>78</v>
      </c>
      <c r="F61" s="32" t="s">
        <v>79</v>
      </c>
      <c r="G61" s="32"/>
      <c r="H61" s="10"/>
      <c r="I61" s="10"/>
      <c r="J61" s="10"/>
      <c r="K61" s="10"/>
      <c r="L61" s="10"/>
      <c r="M61" s="10"/>
    </row>
    <row r="62" spans="1:17" ht="18" x14ac:dyDescent="0.35">
      <c r="E62" s="15"/>
      <c r="F62" s="10"/>
      <c r="G62" s="33"/>
      <c r="H62" s="10"/>
      <c r="I62" s="10"/>
      <c r="J62" s="10"/>
      <c r="K62" s="10"/>
      <c r="L62" s="10"/>
      <c r="M62" s="10"/>
    </row>
    <row r="63" spans="1:17" ht="18" x14ac:dyDescent="0.35">
      <c r="D63" s="7"/>
      <c r="E63" s="17"/>
      <c r="F63" s="10" t="s">
        <v>89</v>
      </c>
      <c r="G63" s="34"/>
      <c r="H63" s="10"/>
      <c r="I63" s="10"/>
      <c r="J63" s="10"/>
      <c r="K63" s="10"/>
      <c r="L63" s="10"/>
      <c r="M63" s="10"/>
    </row>
    <row r="64" spans="1:17" x14ac:dyDescent="0.3">
      <c r="F64" s="3"/>
      <c r="G64" s="34"/>
    </row>
  </sheetData>
  <mergeCells count="14">
    <mergeCell ref="A1:N1"/>
    <mergeCell ref="C39:C43"/>
    <mergeCell ref="C46:C50"/>
    <mergeCell ref="C52:C57"/>
    <mergeCell ref="A2:M2"/>
    <mergeCell ref="A3:A14"/>
    <mergeCell ref="A17:A29"/>
    <mergeCell ref="A33:A43"/>
    <mergeCell ref="A46:A57"/>
    <mergeCell ref="C3:C8"/>
    <mergeCell ref="C10:C14"/>
    <mergeCell ref="C17:C22"/>
    <mergeCell ref="C25:C30"/>
    <mergeCell ref="C33:C37"/>
  </mergeCells>
  <printOptions horizontalCentered="1" verticalCentered="1"/>
  <pageMargins left="0.25" right="0.25" top="0.33" bottom="0.32" header="0.3" footer="0.3"/>
  <pageSetup scale="6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56BCD-4266-4302-96B4-979CB1FA0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B30AC-7D90-4A53-B115-17D323590BDD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C97F01C0-9FDA-453E-B564-86A3ECDAE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dcterms:created xsi:type="dcterms:W3CDTF">2009-06-18T02:35:04Z</dcterms:created>
  <dcterms:modified xsi:type="dcterms:W3CDTF">2021-02-18T13:44:34Z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